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65521" windowWidth="10245" windowHeight="8985"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<sst xmlns="http://schemas.openxmlformats.org/spreadsheetml/2006/main" count="1430" uniqueCount="815">
  <si>
    <r>
      <rPr>
        <sz val="10"/>
        <color indexed="8"/>
        <rFont val="宋体"/>
        <family val="0"/>
      </rPr>
      <t>海岛志上为</t>
    </r>
    <r>
      <rPr>
        <sz val="10"/>
        <color indexed="8"/>
        <rFont val="Times New Roman"/>
        <family val="1"/>
      </rPr>
      <t>2902</t>
    </r>
    <r>
      <rPr>
        <sz val="10"/>
        <color indexed="8"/>
        <rFont val="宋体"/>
        <family val="0"/>
      </rPr>
      <t>号无名岛</t>
    </r>
  </si>
  <si>
    <t>旅游娱乐用岛、科研用岛</t>
  </si>
  <si>
    <t>旅游娱乐用岛</t>
  </si>
  <si>
    <t>旅游娱乐用岛、科研用岛</t>
  </si>
  <si>
    <t>竹岐山</t>
  </si>
  <si>
    <t xml:space="preserve">奎屿  </t>
  </si>
  <si>
    <t>县</t>
  </si>
  <si>
    <t>市</t>
  </si>
  <si>
    <t>省</t>
  </si>
  <si>
    <t>市辖区</t>
  </si>
  <si>
    <t>凌海市</t>
  </si>
  <si>
    <t>凌海市</t>
  </si>
  <si>
    <t>绥中县</t>
  </si>
  <si>
    <t>蛤蜊岛</t>
  </si>
  <si>
    <t>大连市</t>
  </si>
  <si>
    <t>庄河市</t>
  </si>
  <si>
    <t>长海县</t>
  </si>
  <si>
    <t>瓦房店市</t>
  </si>
  <si>
    <t>大连市</t>
  </si>
  <si>
    <t>威海市</t>
  </si>
  <si>
    <t>乳山市</t>
  </si>
  <si>
    <t>即墨市</t>
  </si>
  <si>
    <t>连云港市</t>
  </si>
  <si>
    <t>连云区</t>
  </si>
  <si>
    <t>宁波市</t>
  </si>
  <si>
    <t>宁海县</t>
  </si>
  <si>
    <t>象山县</t>
  </si>
  <si>
    <t>瑞安市</t>
  </si>
  <si>
    <t>温州市</t>
  </si>
  <si>
    <t>洞头县</t>
  </si>
  <si>
    <t>苍南县</t>
  </si>
  <si>
    <t>定海区</t>
  </si>
  <si>
    <t>舟山市</t>
  </si>
  <si>
    <t>普陀区</t>
  </si>
  <si>
    <t>岱山县</t>
  </si>
  <si>
    <t>嵊泗县</t>
  </si>
  <si>
    <t>台州市</t>
  </si>
  <si>
    <t>椒江区</t>
  </si>
  <si>
    <t>路桥区</t>
  </si>
  <si>
    <t>临海市</t>
  </si>
  <si>
    <t>温岭市</t>
  </si>
  <si>
    <t>玉环县</t>
  </si>
  <si>
    <t>宁德市</t>
  </si>
  <si>
    <t>福鼎市</t>
  </si>
  <si>
    <t>福安市</t>
  </si>
  <si>
    <t>福安市</t>
  </si>
  <si>
    <t>福州市</t>
  </si>
  <si>
    <t>连江县</t>
  </si>
  <si>
    <t>福清市</t>
  </si>
  <si>
    <t>长乐市</t>
  </si>
  <si>
    <t>泉州市</t>
  </si>
  <si>
    <t>惠安县</t>
  </si>
  <si>
    <t>南安市</t>
  </si>
  <si>
    <t>晋江市</t>
  </si>
  <si>
    <t>厦门市</t>
  </si>
  <si>
    <t>漳州市</t>
  </si>
  <si>
    <t>漳浦县</t>
  </si>
  <si>
    <t>饶平县</t>
  </si>
  <si>
    <t>澄海区</t>
  </si>
  <si>
    <t>南澳县</t>
  </si>
  <si>
    <t>龟山岛</t>
  </si>
  <si>
    <t>惠来县</t>
  </si>
  <si>
    <t>陆丰市</t>
  </si>
  <si>
    <t>惠阳区</t>
  </si>
  <si>
    <t>虼仔洲</t>
  </si>
  <si>
    <t>坪峙仔</t>
  </si>
  <si>
    <t>惠东县</t>
  </si>
  <si>
    <t>宝安区</t>
  </si>
  <si>
    <t>番禹区</t>
  </si>
  <si>
    <t>越秀区</t>
  </si>
  <si>
    <t>台山市</t>
  </si>
  <si>
    <t>阳东县</t>
  </si>
  <si>
    <t>电白县</t>
  </si>
  <si>
    <t>徐闻县</t>
  </si>
  <si>
    <t>雷州市</t>
  </si>
  <si>
    <t>莆田市</t>
  </si>
  <si>
    <t>秀屿区</t>
  </si>
  <si>
    <t>黄浦区</t>
  </si>
  <si>
    <t>坐标</t>
  </si>
  <si>
    <t>龟屿</t>
  </si>
  <si>
    <t>岛上建有航标灯塔，周边海域为围垦养殖。</t>
  </si>
  <si>
    <t>交通与工业用岛</t>
  </si>
  <si>
    <t>旅游与交通用岛</t>
  </si>
  <si>
    <t>旅游娱乐用岛</t>
  </si>
  <si>
    <r>
      <rPr>
        <sz val="10"/>
        <color indexed="8"/>
        <rFont val="宋体"/>
        <family val="0"/>
      </rPr>
      <t>海岸线长</t>
    </r>
    <r>
      <rPr>
        <sz val="10"/>
        <color indexed="8"/>
        <rFont val="Times New Roman"/>
        <family val="1"/>
      </rPr>
      <t>0.86km</t>
    </r>
    <r>
      <rPr>
        <sz val="10"/>
        <color indexed="8"/>
        <rFont val="宋体"/>
        <family val="0"/>
      </rPr>
      <t>，滩地面积</t>
    </r>
    <r>
      <rPr>
        <sz val="10"/>
        <color indexed="8"/>
        <rFont val="Times New Roman"/>
        <family val="1"/>
      </rPr>
      <t>0.046km</t>
    </r>
    <r>
      <rPr>
        <vertAlign val="superscript"/>
        <sz val="10"/>
        <color indexed="8"/>
        <rFont val="Times New Roman"/>
        <family val="1"/>
      </rPr>
      <t>2</t>
    </r>
    <r>
      <rPr>
        <sz val="10"/>
        <color indexed="8"/>
        <rFont val="宋体"/>
        <family val="0"/>
      </rPr>
      <t>，最高点海拔</t>
    </r>
    <r>
      <rPr>
        <sz val="10"/>
        <color indexed="8"/>
        <rFont val="Times New Roman"/>
        <family val="1"/>
      </rPr>
      <t>25.5m</t>
    </r>
    <r>
      <rPr>
        <sz val="10"/>
        <color indexed="8"/>
        <rFont val="宋体"/>
        <family val="0"/>
      </rPr>
      <t>，土壤为滨海盐土类的泥涂和红壤土类的棕黄泥砂土，植被以黑松林和芦苇为主。</t>
    </r>
  </si>
  <si>
    <r>
      <rPr>
        <sz val="10"/>
        <color indexed="8"/>
        <rFont val="宋体"/>
        <family val="0"/>
      </rPr>
      <t>海岸线长</t>
    </r>
    <r>
      <rPr>
        <sz val="10"/>
        <color indexed="8"/>
        <rFont val="Times New Roman"/>
        <family val="1"/>
      </rPr>
      <t>2.12km</t>
    </r>
    <r>
      <rPr>
        <sz val="10"/>
        <color indexed="8"/>
        <rFont val="宋体"/>
        <family val="0"/>
      </rPr>
      <t>，滩地面积</t>
    </r>
    <r>
      <rPr>
        <sz val="10"/>
        <color indexed="8"/>
        <rFont val="Times New Roman"/>
        <family val="1"/>
      </rPr>
      <t>1.099km</t>
    </r>
    <r>
      <rPr>
        <vertAlign val="superscript"/>
        <sz val="10"/>
        <color indexed="8"/>
        <rFont val="Times New Roman"/>
        <family val="1"/>
      </rPr>
      <t>2</t>
    </r>
    <r>
      <rPr>
        <sz val="10"/>
        <color indexed="8"/>
        <rFont val="宋体"/>
        <family val="0"/>
      </rPr>
      <t>，最高点海拔</t>
    </r>
    <r>
      <rPr>
        <sz val="10"/>
        <color indexed="8"/>
        <rFont val="Times New Roman"/>
        <family val="1"/>
      </rPr>
      <t>33m</t>
    </r>
    <r>
      <rPr>
        <sz val="10"/>
        <color indexed="8"/>
        <rFont val="宋体"/>
        <family val="0"/>
      </rPr>
      <t>，潮间带土壤为滨海盐土类的泥涂为主，陆域土壤为粗骨土类的棕石砂土，植被以黑松林和白茅草丛为主。</t>
    </r>
  </si>
  <si>
    <r>
      <rPr>
        <sz val="10"/>
        <color indexed="8"/>
        <rFont val="宋体"/>
        <family val="0"/>
      </rPr>
      <t>海岸线长</t>
    </r>
    <r>
      <rPr>
        <sz val="10"/>
        <color indexed="8"/>
        <rFont val="Times New Roman"/>
        <family val="1"/>
      </rPr>
      <t>0.57km</t>
    </r>
    <r>
      <rPr>
        <sz val="10"/>
        <color indexed="8"/>
        <rFont val="宋体"/>
        <family val="0"/>
      </rPr>
      <t>，滩地面积</t>
    </r>
    <r>
      <rPr>
        <sz val="10"/>
        <color indexed="8"/>
        <rFont val="Times New Roman"/>
        <family val="1"/>
      </rPr>
      <t>0.008km</t>
    </r>
    <r>
      <rPr>
        <vertAlign val="superscript"/>
        <sz val="10"/>
        <color indexed="8"/>
        <rFont val="Times New Roman"/>
        <family val="1"/>
      </rPr>
      <t>2</t>
    </r>
    <r>
      <rPr>
        <sz val="10"/>
        <color indexed="8"/>
        <rFont val="宋体"/>
        <family val="0"/>
      </rPr>
      <t>，最高点海拔</t>
    </r>
    <r>
      <rPr>
        <sz val="10"/>
        <color indexed="8"/>
        <rFont val="Times New Roman"/>
        <family val="1"/>
      </rPr>
      <t>22.5m</t>
    </r>
    <r>
      <rPr>
        <sz val="10"/>
        <color indexed="8"/>
        <rFont val="宋体"/>
        <family val="0"/>
      </rPr>
      <t>，土壤为粗骨土类的棕石砂土，植被以黑松林和芒草丛为主。</t>
    </r>
  </si>
  <si>
    <r>
      <rPr>
        <sz val="10"/>
        <color indexed="8"/>
        <rFont val="宋体"/>
        <family val="0"/>
      </rPr>
      <t>海岸线长</t>
    </r>
    <r>
      <rPr>
        <sz val="10"/>
        <color indexed="8"/>
        <rFont val="Times New Roman"/>
        <family val="1"/>
      </rPr>
      <t>0.86km</t>
    </r>
    <r>
      <rPr>
        <sz val="10"/>
        <color indexed="8"/>
        <rFont val="宋体"/>
        <family val="0"/>
      </rPr>
      <t>，滩地面积</t>
    </r>
    <r>
      <rPr>
        <sz val="10"/>
        <color indexed="8"/>
        <rFont val="Times New Roman"/>
        <family val="1"/>
      </rPr>
      <t>0.029km</t>
    </r>
    <r>
      <rPr>
        <vertAlign val="superscript"/>
        <sz val="10"/>
        <color indexed="8"/>
        <rFont val="Times New Roman"/>
        <family val="1"/>
      </rPr>
      <t>2</t>
    </r>
    <r>
      <rPr>
        <sz val="10"/>
        <color indexed="8"/>
        <rFont val="宋体"/>
        <family val="0"/>
      </rPr>
      <t>，最高点海拔</t>
    </r>
    <r>
      <rPr>
        <sz val="10"/>
        <color indexed="8"/>
        <rFont val="Times New Roman"/>
        <family val="1"/>
      </rPr>
      <t>49m</t>
    </r>
    <r>
      <rPr>
        <sz val="10"/>
        <color indexed="8"/>
        <rFont val="宋体"/>
        <family val="0"/>
      </rPr>
      <t>，植被以白茅草丛为主。</t>
    </r>
  </si>
  <si>
    <r>
      <rPr>
        <sz val="10"/>
        <color indexed="8"/>
        <rFont val="宋体"/>
        <family val="0"/>
      </rPr>
      <t>海岸线长</t>
    </r>
    <r>
      <rPr>
        <sz val="10"/>
        <color indexed="8"/>
        <rFont val="Times New Roman"/>
        <family val="1"/>
      </rPr>
      <t>1.18km</t>
    </r>
    <r>
      <rPr>
        <sz val="10"/>
        <color indexed="8"/>
        <rFont val="宋体"/>
        <family val="0"/>
      </rPr>
      <t>，滩地面积</t>
    </r>
    <r>
      <rPr>
        <sz val="10"/>
        <color indexed="8"/>
        <rFont val="Times New Roman"/>
        <family val="1"/>
      </rPr>
      <t>0.007km</t>
    </r>
    <r>
      <rPr>
        <vertAlign val="superscript"/>
        <sz val="10"/>
        <color indexed="8"/>
        <rFont val="Times New Roman"/>
        <family val="1"/>
      </rPr>
      <t>2</t>
    </r>
    <r>
      <rPr>
        <sz val="10"/>
        <color indexed="8"/>
        <rFont val="宋体"/>
        <family val="0"/>
      </rPr>
      <t>，最高点海拔</t>
    </r>
    <r>
      <rPr>
        <sz val="10"/>
        <color indexed="8"/>
        <rFont val="Times New Roman"/>
        <family val="1"/>
      </rPr>
      <t>38.1m</t>
    </r>
    <r>
      <rPr>
        <sz val="10"/>
        <color indexed="8"/>
        <rFont val="宋体"/>
        <family val="0"/>
      </rPr>
      <t>，基岩岛，无平地，植被以黑松林为主。</t>
    </r>
  </si>
  <si>
    <r>
      <rPr>
        <sz val="10"/>
        <color indexed="8"/>
        <rFont val="宋体"/>
        <family val="0"/>
      </rPr>
      <t>海岸线长</t>
    </r>
    <r>
      <rPr>
        <sz val="10"/>
        <color indexed="8"/>
        <rFont val="Times New Roman"/>
        <family val="1"/>
      </rPr>
      <t>1.93km</t>
    </r>
    <r>
      <rPr>
        <sz val="10"/>
        <color indexed="8"/>
        <rFont val="宋体"/>
        <family val="0"/>
      </rPr>
      <t>，滩地面积</t>
    </r>
    <r>
      <rPr>
        <sz val="10"/>
        <color indexed="8"/>
        <rFont val="Times New Roman"/>
        <family val="1"/>
      </rPr>
      <t>0.079km</t>
    </r>
    <r>
      <rPr>
        <vertAlign val="superscript"/>
        <sz val="10"/>
        <color indexed="8"/>
        <rFont val="Times New Roman"/>
        <family val="1"/>
      </rPr>
      <t>2</t>
    </r>
    <r>
      <rPr>
        <sz val="10"/>
        <color indexed="8"/>
        <rFont val="宋体"/>
        <family val="0"/>
      </rPr>
      <t>，最高点海拔</t>
    </r>
    <r>
      <rPr>
        <sz val="10"/>
        <color indexed="8"/>
        <rFont val="Times New Roman"/>
        <family val="1"/>
      </rPr>
      <t>75.2m</t>
    </r>
    <r>
      <rPr>
        <sz val="10"/>
        <color indexed="8"/>
        <rFont val="宋体"/>
        <family val="0"/>
      </rPr>
      <t>，基岩岛，无平地，土壤为棕黄泥土，有阔叶林和草丛。</t>
    </r>
  </si>
  <si>
    <r>
      <rPr>
        <sz val="10"/>
        <color indexed="8"/>
        <rFont val="宋体"/>
        <family val="0"/>
      </rPr>
      <t>海岸线长</t>
    </r>
    <r>
      <rPr>
        <sz val="10"/>
        <color indexed="8"/>
        <rFont val="Times New Roman"/>
        <family val="1"/>
      </rPr>
      <t>0.75km</t>
    </r>
    <r>
      <rPr>
        <sz val="10"/>
        <color indexed="8"/>
        <rFont val="宋体"/>
        <family val="0"/>
      </rPr>
      <t>，滩地面积</t>
    </r>
    <r>
      <rPr>
        <sz val="10"/>
        <color indexed="8"/>
        <rFont val="Times New Roman"/>
        <family val="1"/>
      </rPr>
      <t>0.005km</t>
    </r>
    <r>
      <rPr>
        <vertAlign val="superscript"/>
        <sz val="10"/>
        <color indexed="8"/>
        <rFont val="Times New Roman"/>
        <family val="1"/>
      </rPr>
      <t>2</t>
    </r>
    <r>
      <rPr>
        <sz val="10"/>
        <color indexed="8"/>
        <rFont val="宋体"/>
        <family val="0"/>
      </rPr>
      <t>，最高点海拔</t>
    </r>
    <r>
      <rPr>
        <sz val="10"/>
        <color indexed="8"/>
        <rFont val="Times New Roman"/>
        <family val="1"/>
      </rPr>
      <t>15.6m</t>
    </r>
    <r>
      <rPr>
        <sz val="10"/>
        <color indexed="8"/>
        <rFont val="宋体"/>
        <family val="0"/>
      </rPr>
      <t>，基岩大多裸露，长有少许白茅草丛。</t>
    </r>
  </si>
  <si>
    <r>
      <rPr>
        <sz val="10"/>
        <color indexed="8"/>
        <rFont val="宋体"/>
        <family val="0"/>
      </rPr>
      <t>海岸线长</t>
    </r>
    <r>
      <rPr>
        <sz val="10"/>
        <color indexed="8"/>
        <rFont val="Times New Roman"/>
        <family val="1"/>
      </rPr>
      <t>0.13km</t>
    </r>
    <r>
      <rPr>
        <sz val="10"/>
        <color indexed="8"/>
        <rFont val="宋体"/>
        <family val="0"/>
      </rPr>
      <t>，滩地面积</t>
    </r>
    <r>
      <rPr>
        <sz val="10"/>
        <color indexed="8"/>
        <rFont val="Times New Roman"/>
        <family val="1"/>
      </rPr>
      <t>0.002km</t>
    </r>
    <r>
      <rPr>
        <vertAlign val="superscript"/>
        <sz val="10"/>
        <color indexed="8"/>
        <rFont val="Times New Roman"/>
        <family val="1"/>
      </rPr>
      <t>2</t>
    </r>
    <r>
      <rPr>
        <sz val="10"/>
        <color indexed="8"/>
        <rFont val="宋体"/>
        <family val="0"/>
      </rPr>
      <t>，最高点海拔</t>
    </r>
    <r>
      <rPr>
        <sz val="10"/>
        <color indexed="8"/>
        <rFont val="Times New Roman"/>
        <family val="1"/>
      </rPr>
      <t>7.9m</t>
    </r>
    <r>
      <rPr>
        <sz val="10"/>
        <color indexed="8"/>
        <rFont val="宋体"/>
        <family val="0"/>
      </rPr>
      <t>，基岩岛，无平地，基岩裸露，无高等植物。</t>
    </r>
  </si>
  <si>
    <r>
      <rPr>
        <sz val="10"/>
        <color indexed="8"/>
        <rFont val="宋体"/>
        <family val="0"/>
      </rPr>
      <t>海岸线长</t>
    </r>
    <r>
      <rPr>
        <sz val="10"/>
        <color indexed="8"/>
        <rFont val="Times New Roman"/>
        <family val="1"/>
      </rPr>
      <t>0.27km</t>
    </r>
    <r>
      <rPr>
        <sz val="10"/>
        <color indexed="8"/>
        <rFont val="宋体"/>
        <family val="0"/>
      </rPr>
      <t>，滩地面积</t>
    </r>
    <r>
      <rPr>
        <sz val="10"/>
        <color indexed="8"/>
        <rFont val="Times New Roman"/>
        <family val="1"/>
      </rPr>
      <t>0.003km</t>
    </r>
    <r>
      <rPr>
        <vertAlign val="superscript"/>
        <sz val="10"/>
        <color indexed="8"/>
        <rFont val="Times New Roman"/>
        <family val="1"/>
      </rPr>
      <t>2</t>
    </r>
    <r>
      <rPr>
        <sz val="10"/>
        <color indexed="8"/>
        <rFont val="宋体"/>
        <family val="0"/>
      </rPr>
      <t>，最高点海拔</t>
    </r>
    <r>
      <rPr>
        <sz val="10"/>
        <color indexed="8"/>
        <rFont val="Times New Roman"/>
        <family val="1"/>
      </rPr>
      <t>7.2m</t>
    </r>
    <r>
      <rPr>
        <sz val="10"/>
        <color indexed="8"/>
        <rFont val="宋体"/>
        <family val="0"/>
      </rPr>
      <t>，基岩岛，无平地，基岩裸露，无高等植物。</t>
    </r>
  </si>
  <si>
    <r>
      <rPr>
        <sz val="10"/>
        <color indexed="8"/>
        <rFont val="宋体"/>
        <family val="0"/>
      </rPr>
      <t>海岸线长</t>
    </r>
    <r>
      <rPr>
        <sz val="10"/>
        <color indexed="8"/>
        <rFont val="Times New Roman"/>
        <family val="1"/>
      </rPr>
      <t>2.08km</t>
    </r>
    <r>
      <rPr>
        <sz val="10"/>
        <color indexed="8"/>
        <rFont val="宋体"/>
        <family val="0"/>
      </rPr>
      <t>，滩地面积</t>
    </r>
    <r>
      <rPr>
        <sz val="10"/>
        <color indexed="8"/>
        <rFont val="Times New Roman"/>
        <family val="1"/>
      </rPr>
      <t>0.118km</t>
    </r>
    <r>
      <rPr>
        <vertAlign val="superscript"/>
        <sz val="10"/>
        <color indexed="8"/>
        <rFont val="Times New Roman"/>
        <family val="1"/>
      </rPr>
      <t>2</t>
    </r>
    <r>
      <rPr>
        <sz val="10"/>
        <color indexed="8"/>
        <rFont val="宋体"/>
        <family val="0"/>
      </rPr>
      <t>，最高点海拔</t>
    </r>
    <r>
      <rPr>
        <sz val="10"/>
        <color indexed="8"/>
        <rFont val="Times New Roman"/>
        <family val="1"/>
      </rPr>
      <t>102.1m</t>
    </r>
    <r>
      <rPr>
        <sz val="10"/>
        <color indexed="8"/>
        <rFont val="宋体"/>
        <family val="0"/>
      </rPr>
      <t>，基岩岛，无平地，土壤为棕石砂土，植被有黑松林、白茅草丛，有淡水源。</t>
    </r>
  </si>
  <si>
    <r>
      <rPr>
        <sz val="10"/>
        <color indexed="8"/>
        <rFont val="宋体"/>
        <family val="0"/>
      </rPr>
      <t>海岸线长</t>
    </r>
    <r>
      <rPr>
        <sz val="10"/>
        <color indexed="8"/>
        <rFont val="Times New Roman"/>
        <family val="1"/>
      </rPr>
      <t>4.24km</t>
    </r>
    <r>
      <rPr>
        <sz val="10"/>
        <color indexed="8"/>
        <rFont val="宋体"/>
        <family val="0"/>
      </rPr>
      <t>，滩地面积</t>
    </r>
    <r>
      <rPr>
        <sz val="10"/>
        <color indexed="8"/>
        <rFont val="Times New Roman"/>
        <family val="1"/>
      </rPr>
      <t>0.127km</t>
    </r>
    <r>
      <rPr>
        <vertAlign val="superscript"/>
        <sz val="10"/>
        <color indexed="8"/>
        <rFont val="Times New Roman"/>
        <family val="1"/>
      </rPr>
      <t>2</t>
    </r>
    <r>
      <rPr>
        <sz val="10"/>
        <color indexed="8"/>
        <rFont val="宋体"/>
        <family val="0"/>
      </rPr>
      <t>，最高点海拔</t>
    </r>
    <r>
      <rPr>
        <sz val="10"/>
        <color indexed="8"/>
        <rFont val="Times New Roman"/>
        <family val="1"/>
      </rPr>
      <t>131.6m</t>
    </r>
    <r>
      <rPr>
        <sz val="10"/>
        <color indexed="8"/>
        <rFont val="宋体"/>
        <family val="0"/>
      </rPr>
      <t>，基岩岛，无平地，土壤为棕黄砾泥，植被以针叶林、阔叶林为主，间有少量竹林、草丛，有水库和坑道井。</t>
    </r>
  </si>
  <si>
    <r>
      <rPr>
        <sz val="10"/>
        <color indexed="8"/>
        <rFont val="宋体"/>
        <family val="0"/>
      </rPr>
      <t>海岸线长</t>
    </r>
    <r>
      <rPr>
        <sz val="10"/>
        <color indexed="8"/>
        <rFont val="Times New Roman"/>
        <family val="1"/>
      </rPr>
      <t>3.63km</t>
    </r>
    <r>
      <rPr>
        <sz val="10"/>
        <color indexed="8"/>
        <rFont val="宋体"/>
        <family val="0"/>
      </rPr>
      <t>，滩地面积</t>
    </r>
    <r>
      <rPr>
        <sz val="10"/>
        <color indexed="8"/>
        <rFont val="Times New Roman"/>
        <family val="1"/>
      </rPr>
      <t>0.116km</t>
    </r>
    <r>
      <rPr>
        <vertAlign val="superscript"/>
        <sz val="10"/>
        <color indexed="8"/>
        <rFont val="Times New Roman"/>
        <family val="1"/>
      </rPr>
      <t>2</t>
    </r>
    <r>
      <rPr>
        <sz val="10"/>
        <color indexed="8"/>
        <rFont val="宋体"/>
        <family val="0"/>
      </rPr>
      <t>，最高点海拔</t>
    </r>
    <r>
      <rPr>
        <sz val="10"/>
        <color indexed="8"/>
        <rFont val="Times New Roman"/>
        <family val="1"/>
      </rPr>
      <t>108.9m</t>
    </r>
    <r>
      <rPr>
        <sz val="10"/>
        <color indexed="8"/>
        <rFont val="宋体"/>
        <family val="0"/>
      </rPr>
      <t>，土壤以棕红泥土为主，植被以木麻黄林、白茅草丛为主，有淡水源。</t>
    </r>
  </si>
  <si>
    <t>距大陆岸线最近点2.3km，距烟台港8.26km。因岛形扁长，两端各有一小山，形似担子，故而得名。担子岛走向北东，长900m，宽90m，岸线总长2.22km，最高点海拔28.3m。属基岩岛，两岸基岩裸露，中部有沙堤相连；南侧海滨向东南延伸，礁石较多。
担子岛是崆峒岛群中主要的岛屿，地理位置优越，气候宜人，海水理化条件良好，底质类型多样，饵料生物丰富，宜于多种海洋生物栖息，为发展综合增养殖业提供了得天独厚的自然条件。担子岛海区主要经济生物有刺参、紫石房蛤、牡蛎、梭子蟹、石花菜和马尾藻等，其中以刺参的蕴藏量最丰富。此外，大型海藻如石花菜、马尾藻等蕴藏量亦相当丰富。</t>
  </si>
  <si>
    <t>线麻坨子岛</t>
  </si>
  <si>
    <t>部分利用。</t>
  </si>
  <si>
    <r>
      <rPr>
        <sz val="10"/>
        <color indexed="8"/>
        <rFont val="宋体"/>
        <family val="0"/>
      </rPr>
      <t>渔业用岛</t>
    </r>
  </si>
  <si>
    <r>
      <rPr>
        <sz val="10"/>
        <color indexed="8"/>
        <rFont val="宋体"/>
        <family val="0"/>
      </rPr>
      <t>旅游娱乐用岛、渔业用岛</t>
    </r>
  </si>
  <si>
    <r>
      <rPr>
        <sz val="10"/>
        <color indexed="8"/>
        <rFont val="宋体"/>
        <family val="0"/>
      </rPr>
      <t>渔业用岛</t>
    </r>
  </si>
  <si>
    <t>交通运输用岛</t>
  </si>
  <si>
    <t>交通运输用岛</t>
  </si>
  <si>
    <t>旅游娱乐用岛</t>
  </si>
  <si>
    <t>城乡建设用岛</t>
  </si>
  <si>
    <t>旅游娱乐用岛</t>
  </si>
  <si>
    <t>旅游娱乐用岛</t>
  </si>
  <si>
    <t>工业用岛</t>
  </si>
  <si>
    <t>旅游娱乐用岛、交通运输用岛</t>
  </si>
  <si>
    <t>城乡建设用岛</t>
  </si>
  <si>
    <t>第一批开发利用无居民海岛名录</t>
  </si>
  <si>
    <r>
      <rPr>
        <sz val="10"/>
        <color indexed="8"/>
        <rFont val="宋体"/>
        <family val="0"/>
      </rPr>
      <t>基岩特殊高处出有砂岩出露，地形陡峭，西岸有宽约</t>
    </r>
    <r>
      <rPr>
        <sz val="10"/>
        <color indexed="8"/>
        <rFont val="Times New Roman"/>
        <family val="1"/>
      </rPr>
      <t>20m</t>
    </r>
    <r>
      <rPr>
        <sz val="10"/>
        <color indexed="8"/>
        <rFont val="宋体"/>
        <family val="0"/>
      </rPr>
      <t>的沙砾质海滩，东岸为基岩峭壁，土层厚，植被茂盛。</t>
    </r>
  </si>
  <si>
    <r>
      <rPr>
        <sz val="10"/>
        <color indexed="8"/>
        <rFont val="宋体"/>
        <family val="0"/>
      </rPr>
      <t>低山丘陵，由花岗岩、变质岩构成，植被茂盛，以灌木、草丛为主，北部和西部共有</t>
    </r>
    <r>
      <rPr>
        <sz val="10"/>
        <color indexed="8"/>
        <rFont val="Times New Roman"/>
        <family val="1"/>
      </rPr>
      <t>3</t>
    </r>
    <r>
      <rPr>
        <sz val="10"/>
        <color indexed="8"/>
        <rFont val="宋体"/>
        <family val="0"/>
      </rPr>
      <t>片弧形沙滩，南部为基岩海岸。</t>
    </r>
  </si>
  <si>
    <t>猪岛</t>
  </si>
  <si>
    <t>辽宁省</t>
  </si>
  <si>
    <t>大连市</t>
  </si>
  <si>
    <r>
      <rPr>
        <sz val="10"/>
        <color indexed="8"/>
        <rFont val="宋体"/>
        <family val="0"/>
      </rPr>
      <t>岛上有太阳能电站一处。</t>
    </r>
  </si>
  <si>
    <r>
      <rPr>
        <sz val="10"/>
        <color indexed="8"/>
        <rFont val="宋体"/>
        <family val="0"/>
      </rPr>
      <t>旅游娱乐用岛</t>
    </r>
  </si>
  <si>
    <t>大笔架山岛</t>
  </si>
  <si>
    <t>锦州市</t>
  </si>
  <si>
    <r>
      <rPr>
        <sz val="10"/>
        <color indexed="8"/>
        <rFont val="宋体"/>
        <family val="0"/>
      </rPr>
      <t>存在三清阁、盘古庙、太阳庙、吕祖亭、真人观等古建筑，祭拜妈祖、盘古开天等先祖文化兴盛。</t>
    </r>
  </si>
  <si>
    <r>
      <rPr>
        <sz val="10"/>
        <color indexed="8"/>
        <rFont val="宋体"/>
        <family val="0"/>
      </rPr>
      <t>岛屿顶部有古庙遗址。</t>
    </r>
  </si>
  <si>
    <t>葫芦岛市</t>
  </si>
  <si>
    <r>
      <rPr>
        <sz val="10"/>
        <color indexed="8"/>
        <rFont val="宋体"/>
        <family val="0"/>
      </rPr>
      <t>岛体、岛基、岛岸及周边海域基本保持原生态，无开发利用活动。</t>
    </r>
  </si>
  <si>
    <r>
      <rPr>
        <sz val="10"/>
        <color indexed="8"/>
        <rFont val="宋体"/>
        <family val="0"/>
      </rPr>
      <t>海岛现已辟为景区，岛上建有酒店、度假村、旅客服务中心等基础设施。</t>
    </r>
  </si>
  <si>
    <r>
      <rPr>
        <sz val="10"/>
        <color indexed="8"/>
        <rFont val="宋体"/>
        <family val="0"/>
      </rPr>
      <t>岛体土壤发育，土层较厚，可见的最厚处达</t>
    </r>
    <r>
      <rPr>
        <sz val="10"/>
        <color indexed="8"/>
        <rFont val="Times New Roman"/>
        <family val="1"/>
      </rPr>
      <t>1m</t>
    </r>
    <r>
      <rPr>
        <sz val="10"/>
        <color indexed="8"/>
        <rFont val="宋体"/>
        <family val="0"/>
      </rPr>
      <t>多，植被类型主要为草本杂草、低矮灌木。由云母麻岩构成，岸边多岩礁，有野草、灌木丛，附近水深</t>
    </r>
    <r>
      <rPr>
        <sz val="10"/>
        <color indexed="8"/>
        <rFont val="Times New Roman"/>
        <family val="1"/>
      </rPr>
      <t>3</t>
    </r>
    <r>
      <rPr>
        <sz val="10"/>
        <color indexed="8"/>
        <rFont val="宋体"/>
        <family val="0"/>
      </rPr>
      <t>米，流速为中、微速。盛产银针鱼，并产海参、牡蛎、海螺、蟹等。为进出石城和寿龙水道的天然航标。</t>
    </r>
  </si>
  <si>
    <r>
      <rPr>
        <sz val="10"/>
        <color indexed="8"/>
        <rFont val="宋体"/>
        <family val="0"/>
      </rPr>
      <t>岛体、岛基、岛岸及周边海域基本保持原生态。</t>
    </r>
  </si>
  <si>
    <t>瓦房店市</t>
  </si>
  <si>
    <r>
      <rPr>
        <sz val="10"/>
        <color indexed="8"/>
        <rFont val="宋体"/>
        <family val="0"/>
      </rPr>
      <t>随着石城岛海洋旅游业的开发，岛屿现已部分开发为旅游景点</t>
    </r>
  </si>
  <si>
    <t>大连市</t>
  </si>
  <si>
    <r>
      <rPr>
        <sz val="10"/>
        <color indexed="8"/>
        <rFont val="宋体"/>
        <family val="0"/>
      </rPr>
      <t>在岛的北侧，修有交通船码头，登岛相对方便。已开发度假村等生活设施。</t>
    </r>
  </si>
  <si>
    <r>
      <rPr>
        <sz val="10"/>
        <color indexed="8"/>
        <rFont val="宋体"/>
        <family val="0"/>
      </rPr>
      <t>岛屿东端由水泥砌成的阶梯可通往岛顶。岛屿东端建有简易小房一栋，岛屿顶部有观景亭一座。</t>
    </r>
  </si>
  <si>
    <r>
      <rPr>
        <sz val="10"/>
        <color indexed="8"/>
        <rFont val="宋体"/>
        <family val="0"/>
      </rPr>
      <t>海岛北侧建有大片养殖育苗房。场房旁修建有防护墙、平房等人工设备。岛上存在电力照明设备。</t>
    </r>
  </si>
  <si>
    <r>
      <rPr>
        <sz val="10"/>
        <color indexed="8"/>
        <rFont val="宋体"/>
        <family val="0"/>
      </rPr>
      <t>烟台市</t>
    </r>
  </si>
  <si>
    <r>
      <rPr>
        <sz val="10"/>
        <color indexed="8"/>
        <rFont val="宋体"/>
        <family val="0"/>
      </rPr>
      <t>威海市</t>
    </r>
  </si>
  <si>
    <r>
      <rPr>
        <sz val="10"/>
        <color indexed="8"/>
        <rFont val="宋体"/>
        <family val="0"/>
      </rPr>
      <t>宫家岛北部海域历史上曾经确权搞潮间带养殖，至今使用权已经全部到期，相关利益者关系银滩管委已经协调完毕，无权属争议。</t>
    </r>
  </si>
  <si>
    <r>
      <rPr>
        <sz val="10"/>
        <color indexed="8"/>
        <rFont val="宋体"/>
        <family val="0"/>
      </rPr>
      <t>岛上多为人工种植防护林，生态环境良好，岛上中部有房屋多间，为护林人员长期居住之地。岛上有渔码头一座，主要是用于人们上下岛船舶停泊之用，岛上无淡水。岛中部有小路一条，电力由岛上风力发电机供电。</t>
    </r>
  </si>
  <si>
    <r>
      <rPr>
        <sz val="10"/>
        <color indexed="8"/>
        <rFont val="宋体"/>
        <family val="0"/>
      </rPr>
      <t>海岸线长</t>
    </r>
    <r>
      <rPr>
        <sz val="10"/>
        <color indexed="8"/>
        <rFont val="Times New Roman"/>
        <family val="1"/>
      </rPr>
      <t>0.60km</t>
    </r>
    <r>
      <rPr>
        <sz val="10"/>
        <color indexed="8"/>
        <rFont val="宋体"/>
        <family val="0"/>
      </rPr>
      <t>，滩地面积</t>
    </r>
    <r>
      <rPr>
        <sz val="10"/>
        <color indexed="8"/>
        <rFont val="Times New Roman"/>
        <family val="1"/>
      </rPr>
      <t>0.010km</t>
    </r>
    <r>
      <rPr>
        <vertAlign val="superscript"/>
        <sz val="10"/>
        <color indexed="8"/>
        <rFont val="Times New Roman"/>
        <family val="1"/>
      </rPr>
      <t>2</t>
    </r>
    <r>
      <rPr>
        <sz val="10"/>
        <color indexed="8"/>
        <rFont val="宋体"/>
        <family val="0"/>
      </rPr>
      <t>，最高点海拔</t>
    </r>
    <r>
      <rPr>
        <sz val="10"/>
        <color indexed="8"/>
        <rFont val="Times New Roman"/>
        <family val="1"/>
      </rPr>
      <t>29.2m</t>
    </r>
    <r>
      <rPr>
        <sz val="10"/>
        <color indexed="8"/>
        <rFont val="宋体"/>
        <family val="0"/>
      </rPr>
      <t>，岩石裸露，无平地。</t>
    </r>
  </si>
  <si>
    <r>
      <rPr>
        <sz val="10"/>
        <color indexed="8"/>
        <rFont val="宋体"/>
        <family val="0"/>
      </rPr>
      <t>无</t>
    </r>
  </si>
  <si>
    <r>
      <rPr>
        <sz val="10"/>
        <color indexed="8"/>
        <rFont val="宋体"/>
        <family val="0"/>
      </rPr>
      <t>渔业用岛</t>
    </r>
  </si>
  <si>
    <r>
      <rPr>
        <sz val="10"/>
        <color indexed="8"/>
        <rFont val="宋体"/>
        <family val="0"/>
      </rPr>
      <t>海岛志上为</t>
    </r>
    <r>
      <rPr>
        <sz val="10"/>
        <color indexed="8"/>
        <rFont val="Times New Roman"/>
        <family val="1"/>
      </rPr>
      <t>2906</t>
    </r>
    <r>
      <rPr>
        <sz val="10"/>
        <color indexed="8"/>
        <rFont val="宋体"/>
        <family val="0"/>
      </rPr>
      <t>号无名岛</t>
    </r>
  </si>
  <si>
    <r>
      <rPr>
        <sz val="10"/>
        <color indexed="8"/>
        <rFont val="宋体"/>
        <family val="0"/>
      </rPr>
      <t>该岛为竹屿岛景区的组成部分，目前已开发建设有旅游码头、景区门台、游步道、管理房等基础设施。已发林权证。</t>
    </r>
  </si>
  <si>
    <r>
      <rPr>
        <sz val="10"/>
        <color indexed="8"/>
        <rFont val="宋体"/>
        <family val="0"/>
      </rPr>
      <t>海岛志上原名大竹屿</t>
    </r>
  </si>
  <si>
    <r>
      <rPr>
        <sz val="10"/>
        <color indexed="8"/>
        <rFont val="宋体"/>
        <family val="0"/>
      </rPr>
      <t>该岛为大瞿岛景区的组成部分。未开发建设。建有灯塔</t>
    </r>
    <r>
      <rPr>
        <sz val="10"/>
        <color indexed="8"/>
        <rFont val="Times New Roman"/>
        <family val="1"/>
      </rPr>
      <t>1</t>
    </r>
    <r>
      <rPr>
        <sz val="10"/>
        <color indexed="8"/>
        <rFont val="宋体"/>
        <family val="0"/>
      </rPr>
      <t>座，已发林权证。</t>
    </r>
  </si>
  <si>
    <r>
      <rPr>
        <sz val="10"/>
        <color indexed="8"/>
        <rFont val="宋体"/>
        <family val="0"/>
      </rPr>
      <t>海岸线长</t>
    </r>
    <r>
      <rPr>
        <sz val="10"/>
        <color indexed="8"/>
        <rFont val="Times New Roman"/>
        <family val="1"/>
      </rPr>
      <t>0.70km</t>
    </r>
    <r>
      <rPr>
        <sz val="10"/>
        <color indexed="8"/>
        <rFont val="宋体"/>
        <family val="0"/>
      </rPr>
      <t>，最高点海拔</t>
    </r>
    <r>
      <rPr>
        <sz val="10"/>
        <color indexed="8"/>
        <rFont val="Times New Roman"/>
        <family val="1"/>
      </rPr>
      <t>44.8m</t>
    </r>
    <r>
      <rPr>
        <sz val="10"/>
        <color indexed="8"/>
        <rFont val="宋体"/>
        <family val="0"/>
      </rPr>
      <t>，土壤为棕黄泥土，植被以木麻黄林、马尾松林和旱地植物为主，从大陆引水。</t>
    </r>
  </si>
  <si>
    <r>
      <rPr>
        <sz val="10"/>
        <color indexed="8"/>
        <rFont val="宋体"/>
        <family val="0"/>
      </rPr>
      <t>岛上建有旅游设施</t>
    </r>
  </si>
  <si>
    <r>
      <rPr>
        <sz val="10"/>
        <color indexed="8"/>
        <rFont val="宋体"/>
        <family val="0"/>
      </rPr>
      <t>海岛志上原名前屿山</t>
    </r>
  </si>
  <si>
    <r>
      <rPr>
        <sz val="10"/>
        <color indexed="8"/>
        <rFont val="宋体"/>
        <family val="0"/>
      </rPr>
      <t>海岸线长</t>
    </r>
    <r>
      <rPr>
        <sz val="10"/>
        <color indexed="8"/>
        <rFont val="Times New Roman"/>
        <family val="1"/>
      </rPr>
      <t>3.65km</t>
    </r>
    <r>
      <rPr>
        <sz val="10"/>
        <color indexed="8"/>
        <rFont val="宋体"/>
        <family val="0"/>
      </rPr>
      <t>，滩地面积</t>
    </r>
    <r>
      <rPr>
        <sz val="10"/>
        <color indexed="8"/>
        <rFont val="Times New Roman"/>
        <family val="1"/>
      </rPr>
      <t>0.172km</t>
    </r>
    <r>
      <rPr>
        <vertAlign val="superscript"/>
        <sz val="10"/>
        <color indexed="8"/>
        <rFont val="Times New Roman"/>
        <family val="1"/>
      </rPr>
      <t>2</t>
    </r>
    <r>
      <rPr>
        <sz val="10"/>
        <color indexed="8"/>
        <rFont val="宋体"/>
        <family val="0"/>
      </rPr>
      <t>，最高点海拔</t>
    </r>
    <r>
      <rPr>
        <sz val="10"/>
        <color indexed="8"/>
        <rFont val="Times New Roman"/>
        <family val="1"/>
      </rPr>
      <t>10.5m</t>
    </r>
    <r>
      <rPr>
        <sz val="10"/>
        <color indexed="8"/>
        <rFont val="宋体"/>
        <family val="0"/>
      </rPr>
      <t>。</t>
    </r>
  </si>
  <si>
    <r>
      <rPr>
        <sz val="10"/>
        <color indexed="8"/>
        <rFont val="宋体"/>
        <family val="0"/>
      </rPr>
      <t>建有盐田、房屋、养殖塘、桥墩、码头</t>
    </r>
  </si>
  <si>
    <r>
      <rPr>
        <sz val="10"/>
        <color indexed="8"/>
        <rFont val="宋体"/>
        <family val="0"/>
      </rPr>
      <t>海岛志上原名西担峙</t>
    </r>
  </si>
  <si>
    <r>
      <rPr>
        <sz val="10"/>
        <color indexed="8"/>
        <rFont val="宋体"/>
        <family val="0"/>
      </rPr>
      <t>海岸线长</t>
    </r>
    <r>
      <rPr>
        <sz val="10"/>
        <color indexed="8"/>
        <rFont val="Times New Roman"/>
        <family val="1"/>
      </rPr>
      <t>2.26km</t>
    </r>
    <r>
      <rPr>
        <sz val="10"/>
        <color indexed="8"/>
        <rFont val="宋体"/>
        <family val="0"/>
      </rPr>
      <t>，滩地面积</t>
    </r>
    <r>
      <rPr>
        <sz val="10"/>
        <color indexed="8"/>
        <rFont val="Times New Roman"/>
        <family val="1"/>
      </rPr>
      <t>0.082km</t>
    </r>
    <r>
      <rPr>
        <vertAlign val="superscript"/>
        <sz val="10"/>
        <color indexed="8"/>
        <rFont val="Times New Roman"/>
        <family val="1"/>
      </rPr>
      <t>2</t>
    </r>
    <r>
      <rPr>
        <sz val="10"/>
        <color indexed="8"/>
        <rFont val="宋体"/>
        <family val="0"/>
      </rPr>
      <t>，最高点海拔</t>
    </r>
    <r>
      <rPr>
        <sz val="10"/>
        <color indexed="8"/>
        <rFont val="Times New Roman"/>
        <family val="1"/>
      </rPr>
      <t>78.1m</t>
    </r>
    <r>
      <rPr>
        <sz val="10"/>
        <color indexed="8"/>
        <rFont val="宋体"/>
        <family val="0"/>
      </rPr>
      <t>。</t>
    </r>
  </si>
  <si>
    <r>
      <rPr>
        <sz val="10"/>
        <color indexed="8"/>
        <rFont val="宋体"/>
        <family val="0"/>
      </rPr>
      <t>公共服务用岛</t>
    </r>
  </si>
  <si>
    <r>
      <rPr>
        <sz val="10"/>
        <color indexed="8"/>
        <rFont val="宋体"/>
        <family val="0"/>
      </rPr>
      <t>海岛志上原名团鸡山</t>
    </r>
  </si>
  <si>
    <r>
      <rPr>
        <sz val="10"/>
        <color indexed="8"/>
        <rFont val="宋体"/>
        <family val="0"/>
      </rPr>
      <t>建有电力铁塔、林权证、土地证</t>
    </r>
  </si>
  <si>
    <r>
      <rPr>
        <sz val="10"/>
        <color indexed="8"/>
        <rFont val="宋体"/>
        <family val="0"/>
      </rPr>
      <t>海岛志上原名枕头山</t>
    </r>
  </si>
  <si>
    <r>
      <rPr>
        <sz val="10"/>
        <color indexed="8"/>
        <rFont val="宋体"/>
        <family val="0"/>
      </rPr>
      <t>废弃房屋、养殖塘、码头</t>
    </r>
  </si>
  <si>
    <r>
      <rPr>
        <sz val="10"/>
        <color indexed="8"/>
        <rFont val="宋体"/>
        <family val="0"/>
      </rPr>
      <t>海岛志上原名蛇山</t>
    </r>
  </si>
  <si>
    <r>
      <rPr>
        <sz val="10"/>
        <color indexed="8"/>
        <rFont val="宋体"/>
        <family val="0"/>
      </rPr>
      <t>工业用岛</t>
    </r>
  </si>
  <si>
    <r>
      <rPr>
        <sz val="10"/>
        <color indexed="8"/>
        <rFont val="宋体"/>
        <family val="0"/>
      </rPr>
      <t>海岛志上原名癞头圆山</t>
    </r>
  </si>
  <si>
    <r>
      <rPr>
        <sz val="10"/>
        <color indexed="8"/>
        <rFont val="宋体"/>
        <family val="0"/>
      </rPr>
      <t>交通运输用岛</t>
    </r>
  </si>
  <si>
    <r>
      <rPr>
        <sz val="10"/>
        <color indexed="8"/>
        <rFont val="宋体"/>
        <family val="0"/>
      </rPr>
      <t>岛上建有灯塔</t>
    </r>
    <r>
      <rPr>
        <sz val="10"/>
        <color indexed="8"/>
        <rFont val="Times New Roman"/>
        <family val="1"/>
      </rPr>
      <t>1</t>
    </r>
    <r>
      <rPr>
        <sz val="10"/>
        <color indexed="8"/>
        <rFont val="宋体"/>
        <family val="0"/>
      </rPr>
      <t>座，发有林权证</t>
    </r>
  </si>
  <si>
    <r>
      <rPr>
        <sz val="10"/>
        <color indexed="8"/>
        <rFont val="宋体"/>
        <family val="0"/>
      </rPr>
      <t>海岛志上原名瓦窑门山</t>
    </r>
  </si>
  <si>
    <r>
      <rPr>
        <sz val="10"/>
        <color indexed="8"/>
        <rFont val="宋体"/>
        <family val="0"/>
      </rPr>
      <t>海岸线长</t>
    </r>
    <r>
      <rPr>
        <sz val="10"/>
        <color indexed="8"/>
        <rFont val="Times New Roman"/>
        <family val="1"/>
      </rPr>
      <t>2.77km</t>
    </r>
    <r>
      <rPr>
        <sz val="10"/>
        <color indexed="8"/>
        <rFont val="宋体"/>
        <family val="0"/>
      </rPr>
      <t>，滩地面积</t>
    </r>
    <r>
      <rPr>
        <sz val="10"/>
        <color indexed="8"/>
        <rFont val="Times New Roman"/>
        <family val="1"/>
      </rPr>
      <t>0.014km</t>
    </r>
    <r>
      <rPr>
        <vertAlign val="superscript"/>
        <sz val="10"/>
        <color indexed="8"/>
        <rFont val="Times New Roman"/>
        <family val="1"/>
      </rPr>
      <t>2</t>
    </r>
    <r>
      <rPr>
        <sz val="10"/>
        <color indexed="8"/>
        <rFont val="宋体"/>
        <family val="0"/>
      </rPr>
      <t>，最高点海拔</t>
    </r>
    <r>
      <rPr>
        <sz val="10"/>
        <color indexed="8"/>
        <rFont val="Times New Roman"/>
        <family val="1"/>
      </rPr>
      <t>59.7m</t>
    </r>
    <r>
      <rPr>
        <sz val="10"/>
        <color indexed="8"/>
        <rFont val="宋体"/>
        <family val="0"/>
      </rPr>
      <t>，植被以白茅草丛为主。</t>
    </r>
  </si>
  <si>
    <r>
      <rPr>
        <sz val="10"/>
        <color indexed="8"/>
        <rFont val="宋体"/>
        <family val="0"/>
      </rPr>
      <t>建有灯塔，发有林权证</t>
    </r>
  </si>
  <si>
    <r>
      <rPr>
        <sz val="10"/>
        <color indexed="8"/>
        <rFont val="宋体"/>
        <family val="0"/>
      </rPr>
      <t>海岛志上原名外马廊山</t>
    </r>
  </si>
  <si>
    <r>
      <rPr>
        <sz val="10"/>
        <color indexed="8"/>
        <rFont val="宋体"/>
        <family val="0"/>
      </rPr>
      <t>建有灯塔</t>
    </r>
  </si>
  <si>
    <r>
      <rPr>
        <sz val="10"/>
        <color indexed="8"/>
        <rFont val="宋体"/>
        <family val="0"/>
      </rPr>
      <t>海岛志上原名里马廊山</t>
    </r>
  </si>
  <si>
    <r>
      <rPr>
        <sz val="10"/>
        <color indexed="8"/>
        <rFont val="宋体"/>
        <family val="0"/>
      </rPr>
      <t>海岸线长</t>
    </r>
    <r>
      <rPr>
        <sz val="10"/>
        <color indexed="8"/>
        <rFont val="Times New Roman"/>
        <family val="1"/>
      </rPr>
      <t>1.34km</t>
    </r>
    <r>
      <rPr>
        <sz val="10"/>
        <color indexed="8"/>
        <rFont val="宋体"/>
        <family val="0"/>
      </rPr>
      <t>，滩地面积</t>
    </r>
    <r>
      <rPr>
        <sz val="10"/>
        <color indexed="8"/>
        <rFont val="Times New Roman"/>
        <family val="1"/>
      </rPr>
      <t>0.021km</t>
    </r>
    <r>
      <rPr>
        <vertAlign val="superscript"/>
        <sz val="10"/>
        <color indexed="8"/>
        <rFont val="Times New Roman"/>
        <family val="1"/>
      </rPr>
      <t>2</t>
    </r>
    <r>
      <rPr>
        <sz val="10"/>
        <color indexed="8"/>
        <rFont val="宋体"/>
        <family val="0"/>
      </rPr>
      <t>，最高点海拔</t>
    </r>
    <r>
      <rPr>
        <sz val="10"/>
        <color indexed="8"/>
        <rFont val="Times New Roman"/>
        <family val="1"/>
      </rPr>
      <t>44.7m</t>
    </r>
    <r>
      <rPr>
        <sz val="10"/>
        <color indexed="8"/>
        <rFont val="宋体"/>
        <family val="0"/>
      </rPr>
      <t>，基岩岛，无平地，土壤为棕石砂土，植被以黑松林为主。</t>
    </r>
  </si>
  <si>
    <r>
      <rPr>
        <sz val="10"/>
        <color indexed="8"/>
        <rFont val="宋体"/>
        <family val="0"/>
      </rPr>
      <t>海岛志上原名猪腰屿</t>
    </r>
  </si>
  <si>
    <r>
      <rPr>
        <sz val="10"/>
        <color indexed="8"/>
        <rFont val="宋体"/>
        <family val="0"/>
      </rPr>
      <t>海岛志上为</t>
    </r>
    <r>
      <rPr>
        <sz val="10"/>
        <color indexed="8"/>
        <rFont val="Times New Roman"/>
        <family val="1"/>
      </rPr>
      <t>2255</t>
    </r>
    <r>
      <rPr>
        <sz val="10"/>
        <color indexed="8"/>
        <rFont val="宋体"/>
        <family val="0"/>
      </rPr>
      <t>号无名岛</t>
    </r>
  </si>
  <si>
    <r>
      <rPr>
        <sz val="10"/>
        <color indexed="8"/>
        <rFont val="宋体"/>
        <family val="0"/>
      </rPr>
      <t>海岛志上原名缸片岛</t>
    </r>
  </si>
  <si>
    <r>
      <rPr>
        <sz val="10"/>
        <color indexed="8"/>
        <rFont val="宋体"/>
        <family val="0"/>
      </rPr>
      <t>放养羊</t>
    </r>
  </si>
  <si>
    <r>
      <rPr>
        <sz val="10"/>
        <color indexed="8"/>
        <rFont val="宋体"/>
        <family val="0"/>
      </rPr>
      <t>海岛志上原名西廊岛</t>
    </r>
  </si>
  <si>
    <r>
      <rPr>
        <sz val="10"/>
        <color indexed="8"/>
        <rFont val="宋体"/>
        <family val="0"/>
      </rPr>
      <t>海岛志上原名裴古嘴岛</t>
    </r>
  </si>
  <si>
    <r>
      <rPr>
        <sz val="10"/>
        <color indexed="8"/>
        <rFont val="宋体"/>
        <family val="0"/>
      </rPr>
      <t>海岛志上原名双鼓礁</t>
    </r>
    <r>
      <rPr>
        <sz val="10"/>
        <color indexed="8"/>
        <rFont val="Times New Roman"/>
        <family val="1"/>
      </rPr>
      <t>-1</t>
    </r>
  </si>
  <si>
    <r>
      <rPr>
        <sz val="10"/>
        <color indexed="8"/>
        <rFont val="宋体"/>
        <family val="0"/>
      </rPr>
      <t>海岛志上原名双鼓礁</t>
    </r>
    <r>
      <rPr>
        <sz val="10"/>
        <color indexed="8"/>
        <rFont val="Times New Roman"/>
        <family val="1"/>
      </rPr>
      <t>-2</t>
    </r>
  </si>
  <si>
    <r>
      <rPr>
        <sz val="10"/>
        <color indexed="8"/>
        <rFont val="宋体"/>
        <family val="0"/>
      </rPr>
      <t>仓储用岛</t>
    </r>
  </si>
  <si>
    <r>
      <rPr>
        <sz val="10"/>
        <color indexed="8"/>
        <rFont val="宋体"/>
        <family val="0"/>
      </rPr>
      <t>海岛志上原名黄门山岛</t>
    </r>
  </si>
  <si>
    <r>
      <rPr>
        <sz val="10"/>
        <color indexed="8"/>
        <rFont val="宋体"/>
        <family val="0"/>
      </rPr>
      <t>海岛志上原名南排山</t>
    </r>
  </si>
  <si>
    <t>牛姆屿</t>
  </si>
  <si>
    <t>铁屿仔</t>
  </si>
  <si>
    <t>元宝屿</t>
  </si>
  <si>
    <r>
      <rPr>
        <sz val="10"/>
        <color indexed="8"/>
        <rFont val="宋体"/>
        <family val="0"/>
      </rPr>
      <t>潮州市</t>
    </r>
  </si>
  <si>
    <r>
      <rPr>
        <sz val="10"/>
        <color indexed="8"/>
        <rFont val="宋体"/>
        <family val="0"/>
      </rPr>
      <t>未利用。</t>
    </r>
  </si>
  <si>
    <r>
      <rPr>
        <sz val="10"/>
        <color indexed="8"/>
        <rFont val="宋体"/>
        <family val="0"/>
      </rPr>
      <t>交通与工业用岛</t>
    </r>
  </si>
  <si>
    <t>为沿岸海蚀残丘或礁石，植被以灌木丛为主，无淤涨现象。</t>
  </si>
  <si>
    <r>
      <rPr>
        <sz val="10"/>
        <color indexed="8"/>
        <rFont val="宋体"/>
        <family val="0"/>
      </rPr>
      <t>堤连陆形成港池，已建有供水、供电、通讯设施。</t>
    </r>
  </si>
  <si>
    <t>为沿岸海蚀残丘或礁石，巨砾岸滩，无淤涨现象。</t>
  </si>
  <si>
    <t>巨砾岸滩，西北淤涨，东南侵蚀，花岗岩礁岩，无植被。</t>
  </si>
  <si>
    <r>
      <t>R</t>
    </r>
    <r>
      <rPr>
        <vertAlign val="subscript"/>
        <sz val="10"/>
        <color indexed="8"/>
        <rFont val="Times New Roman"/>
        <family val="1"/>
      </rPr>
      <t>3</t>
    </r>
  </si>
  <si>
    <r>
      <rPr>
        <sz val="10"/>
        <color indexed="8"/>
        <rFont val="宋体"/>
        <family val="0"/>
      </rPr>
      <t>汕头市</t>
    </r>
  </si>
  <si>
    <t>由花岗岩礁石构成。</t>
  </si>
  <si>
    <r>
      <rPr>
        <sz val="10"/>
        <color indexed="8"/>
        <rFont val="宋体"/>
        <family val="0"/>
      </rPr>
      <t>凤屿</t>
    </r>
  </si>
  <si>
    <t>东部为砾石海岸，西部有两片沙滩，植被以灌草丛为主。</t>
  </si>
  <si>
    <r>
      <rPr>
        <sz val="10"/>
        <color indexed="8"/>
        <rFont val="宋体"/>
        <family val="0"/>
      </rPr>
      <t>岛上建有航标灯、中继塔、简单码头及在报批建设休闲渔业专用码头。</t>
    </r>
  </si>
  <si>
    <t>为海蚀低丘，由花岗岩构成，土壤贫瘠，植被稀疏，以草丛为主。</t>
  </si>
  <si>
    <r>
      <rPr>
        <sz val="10"/>
        <color indexed="8"/>
        <rFont val="宋体"/>
        <family val="0"/>
      </rPr>
      <t>岛上建有灯塔一座，简易小码头一个，道路一条。</t>
    </r>
  </si>
  <si>
    <r>
      <rPr>
        <sz val="10"/>
        <color indexed="8"/>
        <rFont val="宋体"/>
        <family val="0"/>
      </rPr>
      <t>猎屿</t>
    </r>
  </si>
  <si>
    <r>
      <rPr>
        <sz val="10"/>
        <color indexed="8"/>
        <rFont val="宋体"/>
        <family val="0"/>
      </rPr>
      <t>岛上保存有铳城、营房、炮台等历史文化遗址，已建猎屿风景旅游区，邻近海域有浅海养殖。</t>
    </r>
  </si>
  <si>
    <t>花岗岩礁石，植被稀疏。</t>
  </si>
  <si>
    <t>基岩海岛，岸滩为淤涨型基岩缓坡地，植被茂盛，多见乔木、灌丛。</t>
  </si>
  <si>
    <r>
      <rPr>
        <sz val="10"/>
        <color indexed="8"/>
        <rFont val="宋体"/>
        <family val="0"/>
      </rPr>
      <t>龙舌礁（一）</t>
    </r>
  </si>
  <si>
    <r>
      <rPr>
        <sz val="10"/>
        <color indexed="8"/>
        <rFont val="宋体"/>
        <family val="0"/>
      </rPr>
      <t>揭阳市</t>
    </r>
  </si>
  <si>
    <t>花岗岩基岩岸线，侵蚀地貌。</t>
  </si>
  <si>
    <r>
      <rPr>
        <sz val="10"/>
        <color indexed="8"/>
        <rFont val="宋体"/>
        <family val="0"/>
      </rPr>
      <t>北面有一人工混凝土筑堤与陆相连。</t>
    </r>
  </si>
  <si>
    <r>
      <rPr>
        <sz val="10"/>
        <color indexed="8"/>
        <rFont val="宋体"/>
        <family val="0"/>
      </rPr>
      <t>龙舌礁（二）</t>
    </r>
  </si>
  <si>
    <r>
      <rPr>
        <sz val="10"/>
        <color indexed="8"/>
        <rFont val="宋体"/>
        <family val="0"/>
      </rPr>
      <t>外梗</t>
    </r>
  </si>
  <si>
    <t>侵蚀、剥蚀岩礁群，海蚀地貌发育，基本无植被，多暗礁。</t>
  </si>
  <si>
    <r>
      <rPr>
        <sz val="10"/>
        <color indexed="8"/>
        <rFont val="宋体"/>
        <family val="0"/>
      </rPr>
      <t>中梗</t>
    </r>
  </si>
  <si>
    <t>侵蚀、剥蚀岩礁群，岛上基本无植被。</t>
  </si>
  <si>
    <r>
      <rPr>
        <sz val="10"/>
        <color indexed="8"/>
        <rFont val="宋体"/>
        <family val="0"/>
      </rPr>
      <t>下牛母礁</t>
    </r>
  </si>
  <si>
    <t>岩岸礁石。</t>
  </si>
  <si>
    <r>
      <rPr>
        <sz val="10"/>
        <color indexed="8"/>
        <rFont val="宋体"/>
        <family val="0"/>
      </rPr>
      <t>大堆尾</t>
    </r>
  </si>
  <si>
    <t>侵蚀、剥蚀残丘，海蚀平台、海蚀穴发育，植被稀疏，周边海域多暗礁。</t>
  </si>
  <si>
    <r>
      <rPr>
        <sz val="10"/>
        <color indexed="8"/>
        <rFont val="宋体"/>
        <family val="0"/>
      </rPr>
      <t>渔翁礁</t>
    </r>
  </si>
  <si>
    <r>
      <rPr>
        <sz val="10"/>
        <color indexed="8"/>
        <rFont val="宋体"/>
        <family val="0"/>
      </rPr>
      <t>汕尾市</t>
    </r>
  </si>
  <si>
    <t>花岗岩基岩岸线，严重侵蚀地貌，由多块礁石组成，无植被。</t>
  </si>
  <si>
    <r>
      <rPr>
        <sz val="10"/>
        <color indexed="8"/>
        <rFont val="宋体"/>
        <family val="0"/>
      </rPr>
      <t>眠礁</t>
    </r>
  </si>
  <si>
    <t>严重侵蚀地貌，基岩岸线。由多块花岗岩礁石组成，无植被。</t>
  </si>
  <si>
    <r>
      <rPr>
        <sz val="10"/>
        <color indexed="8"/>
        <rFont val="宋体"/>
        <family val="0"/>
      </rPr>
      <t>大辣甲</t>
    </r>
  </si>
  <si>
    <r>
      <rPr>
        <sz val="10"/>
        <color indexed="8"/>
        <rFont val="宋体"/>
        <family val="0"/>
      </rPr>
      <t>惠州市</t>
    </r>
  </si>
  <si>
    <t>由花岗岩构成，岛岸曲折，沿岸多岩石浅滩，部分海湾有沙滩，植被以茅草为主，间有稀疏松树，淡水充足。</t>
  </si>
  <si>
    <r>
      <rPr>
        <sz val="10"/>
        <color indexed="8"/>
        <rFont val="宋体"/>
        <family val="0"/>
      </rPr>
      <t>现为滨海旅游区，南部海域为人工鱼礁布局区。</t>
    </r>
  </si>
  <si>
    <r>
      <rPr>
        <sz val="10"/>
        <color indexed="8"/>
        <rFont val="宋体"/>
        <family val="0"/>
      </rPr>
      <t>纯洲</t>
    </r>
  </si>
  <si>
    <t>岛由基岩构成，岛岸曲折，多为石质岸，间有沙滩，岛上杂草丛生，间有松树。</t>
  </si>
  <si>
    <r>
      <rPr>
        <sz val="10"/>
        <color indexed="8"/>
        <rFont val="宋体"/>
        <family val="0"/>
      </rPr>
      <t>锅盖洲</t>
    </r>
  </si>
  <si>
    <t>岛由基岩构成，沿岸多为岩石滩和磊石滩，岛上长有杂草。</t>
  </si>
  <si>
    <r>
      <rPr>
        <sz val="10"/>
        <color indexed="8"/>
        <rFont val="宋体"/>
        <family val="0"/>
      </rPr>
      <t>建有灯塔。</t>
    </r>
  </si>
  <si>
    <r>
      <rPr>
        <sz val="10"/>
        <color indexed="8"/>
        <rFont val="宋体"/>
        <family val="0"/>
      </rPr>
      <t>宝塔洲</t>
    </r>
  </si>
  <si>
    <t>岛由花岗岩构成，表层多为沙土，石质岸，沿岸多岩石滩。</t>
  </si>
  <si>
    <r>
      <rPr>
        <sz val="10"/>
        <color indexed="8"/>
        <rFont val="宋体"/>
        <family val="0"/>
      </rPr>
      <t>有少量临时人员居住，岛上有宝塔，已建为旅游区，有陆岛客运码头。</t>
    </r>
  </si>
  <si>
    <t>岛由凝灰质流纹岩、赤褐色砂页岩构成，石质岸，植被以小乔木、草丛茂盛。</t>
  </si>
  <si>
    <t>南岸严重侵蚀，北岸淤涨，植被北坡茂盛，南坡稀疏，有乔木、灌丛群落。</t>
  </si>
  <si>
    <r>
      <rPr>
        <sz val="10"/>
        <color indexed="8"/>
        <rFont val="宋体"/>
        <family val="0"/>
      </rPr>
      <t>桑洲</t>
    </r>
  </si>
  <si>
    <t>岛由基岩构成，植被覆盖良好，沿岸多岩石。</t>
  </si>
  <si>
    <r>
      <rPr>
        <sz val="10"/>
        <color indexed="8"/>
        <rFont val="宋体"/>
        <family val="0"/>
      </rPr>
      <t>深圳市</t>
    </r>
  </si>
  <si>
    <r>
      <rPr>
        <sz val="10"/>
        <color indexed="8"/>
        <rFont val="宋体"/>
        <family val="0"/>
      </rPr>
      <t>洲仔</t>
    </r>
  </si>
  <si>
    <t>花岗岩基岩海岸，海蚀地貌发育，植被以灌丛为主，主要覆盖山顶。</t>
  </si>
  <si>
    <r>
      <rPr>
        <sz val="10"/>
        <color indexed="8"/>
        <rFont val="宋体"/>
        <family val="0"/>
      </rPr>
      <t>该岛上有房屋数幢，较破旧，岛西南侧建有西堤与银豆排相连，围海区用作养殖。</t>
    </r>
  </si>
  <si>
    <r>
      <rPr>
        <sz val="10"/>
        <color indexed="8"/>
        <rFont val="宋体"/>
        <family val="0"/>
      </rPr>
      <t>大铲岛</t>
    </r>
  </si>
  <si>
    <t>为低山丘陵海岛，植被茂盛，部分岛陆已人工开发。</t>
  </si>
  <si>
    <r>
      <rPr>
        <sz val="10"/>
        <color indexed="8"/>
        <rFont val="宋体"/>
        <family val="0"/>
      </rPr>
      <t>建有友联船厂、招商重工、妈湾发电厂等大型工厂以及海关、超市、休闲中心等配套设施。</t>
    </r>
  </si>
  <si>
    <r>
      <rPr>
        <sz val="10"/>
        <color indexed="8"/>
        <rFont val="宋体"/>
        <family val="0"/>
      </rPr>
      <t>小铲岛</t>
    </r>
  </si>
  <si>
    <t>岛陆为丘陵，岛岸以砂砾滩、岩石滩为主，植被覆盖较好。</t>
  </si>
  <si>
    <r>
      <rPr>
        <sz val="10"/>
        <color indexed="8"/>
        <rFont val="宋体"/>
        <family val="0"/>
      </rPr>
      <t>大蠔沙</t>
    </r>
  </si>
  <si>
    <r>
      <rPr>
        <sz val="10"/>
        <color indexed="8"/>
        <rFont val="宋体"/>
        <family val="0"/>
      </rPr>
      <t>广州市</t>
    </r>
  </si>
  <si>
    <t>为河口冲积海岛，岛内作物以香蕉为主，有荔枝种植和鱼塘。</t>
  </si>
  <si>
    <r>
      <rPr>
        <sz val="10"/>
        <color indexed="8"/>
        <rFont val="宋体"/>
        <family val="0"/>
      </rPr>
      <t>大虎岛</t>
    </r>
  </si>
  <si>
    <t>岛北部为低山丘陵，南部平坦，植被以灌草丛为主，局部岸段有红树林，近岸水域为珠江口鱼类产卵场及天然渔场。</t>
  </si>
  <si>
    <r>
      <rPr>
        <sz val="10"/>
        <color indexed="8"/>
        <rFont val="宋体"/>
        <family val="0"/>
      </rPr>
      <t>无人居住，岛上有种养殖业，保存有大虎山炮台等历史遗迹。</t>
    </r>
  </si>
  <si>
    <r>
      <rPr>
        <sz val="10"/>
        <color indexed="8"/>
        <rFont val="宋体"/>
        <family val="0"/>
      </rPr>
      <t>上横挡</t>
    </r>
  </si>
  <si>
    <t>岛陆出露花岗岩，沿岸多为沙滩、砾石滩、泥滩，植被以常绿阔叶林、灌草丛为主。</t>
  </si>
  <si>
    <r>
      <rPr>
        <sz val="10"/>
        <color indexed="8"/>
        <rFont val="宋体"/>
        <family val="0"/>
      </rPr>
      <t>岛上有炮台、门楼、交通壕等遗址；无市政供电供水设施，有两处水井，电力由小型发电机供应；有少量旅游开发人员临时居住；虎门大桥在该岛东南侧穿过，并在该区域筑有桥墩。</t>
    </r>
  </si>
  <si>
    <r>
      <rPr>
        <sz val="10"/>
        <color indexed="8"/>
        <rFont val="宋体"/>
        <family val="0"/>
      </rPr>
      <t>下横挡</t>
    </r>
  </si>
  <si>
    <t>岛陆出露花岗岩，沿岸多为砾石滩，东南岸有一较宽沙滩，植被以常绿阔叶林、红树林、灌草丛为主。</t>
  </si>
  <si>
    <r>
      <rPr>
        <sz val="10"/>
        <color indexed="8"/>
        <rFont val="宋体"/>
        <family val="0"/>
      </rPr>
      <t>该岛已开发为旅游区，有较多人工建筑，保存有炮池、官厅等遗址；岛西建有一登岛码头；岛上无市政供电供水设施，电力由小型发电机供应，需通过船只由陆地供水；有少量旅游开发人员居住。</t>
    </r>
  </si>
  <si>
    <r>
      <rPr>
        <sz val="10"/>
        <color indexed="8"/>
        <rFont val="宋体"/>
        <family val="0"/>
      </rPr>
      <t>凫洲</t>
    </r>
  </si>
  <si>
    <t>岛陆出露花岗岩，西南、东北侧有宽达千米的沙泥滩，植被以常绿阔叶林、红树林、灌草丛为主。</t>
  </si>
  <si>
    <r>
      <rPr>
        <sz val="10"/>
        <color indexed="8"/>
        <rFont val="宋体"/>
        <family val="0"/>
      </rPr>
      <t>岛西北建有一水泥砖房，无码头、道路和其它设施。</t>
    </r>
  </si>
  <si>
    <r>
      <rPr>
        <sz val="10"/>
        <color indexed="8"/>
        <rFont val="宋体"/>
        <family val="0"/>
      </rPr>
      <t>舢板洲</t>
    </r>
  </si>
  <si>
    <t>花岗岩基岩，风化严重，南北两端均有滩涂发育，水草类植被茂盛。</t>
  </si>
  <si>
    <r>
      <rPr>
        <sz val="10"/>
        <color indexed="8"/>
        <rFont val="宋体"/>
        <family val="0"/>
      </rPr>
      <t>岛上建有导航灯塔；东北侧建有一码头；无市政供电，由灯塔的发电机供电，淡水由陆地供应；有</t>
    </r>
    <r>
      <rPr>
        <sz val="10"/>
        <color indexed="8"/>
        <rFont val="Times New Roman"/>
        <family val="1"/>
      </rPr>
      <t>1</t>
    </r>
    <r>
      <rPr>
        <sz val="10"/>
        <color indexed="8"/>
        <rFont val="宋体"/>
        <family val="0"/>
      </rPr>
      <t>名灯塔管理人员临时居住。</t>
    </r>
  </si>
  <si>
    <r>
      <rPr>
        <sz val="10"/>
        <color indexed="8"/>
        <rFont val="宋体"/>
        <family val="0"/>
      </rPr>
      <t>二洲岛</t>
    </r>
  </si>
  <si>
    <r>
      <rPr>
        <sz val="10"/>
        <color indexed="8"/>
        <rFont val="宋体"/>
        <family val="0"/>
      </rPr>
      <t>珠海市</t>
    </r>
  </si>
  <si>
    <t>由花岗岩构成，表层多露岩，植被以灌木、竹丛为主，有野生猕猴，岛上淡水资源充足。</t>
  </si>
  <si>
    <r>
      <rPr>
        <sz val="10"/>
        <color indexed="8"/>
        <rFont val="宋体"/>
        <family val="0"/>
      </rPr>
      <t>东北部有小面积石料场，建有小型码头，可泊</t>
    </r>
    <r>
      <rPr>
        <sz val="10"/>
        <color indexed="8"/>
        <rFont val="Times New Roman"/>
        <family val="1"/>
      </rPr>
      <t>100</t>
    </r>
    <r>
      <rPr>
        <sz val="10"/>
        <color indexed="8"/>
        <rFont val="宋体"/>
        <family val="0"/>
      </rPr>
      <t>吨级船；岛上有简易公路</t>
    </r>
    <r>
      <rPr>
        <sz val="10"/>
        <color indexed="8"/>
        <rFont val="Times New Roman"/>
        <family val="1"/>
      </rPr>
      <t>15</t>
    </r>
    <r>
      <rPr>
        <sz val="10"/>
        <color indexed="8"/>
        <rFont val="宋体"/>
        <family val="0"/>
      </rPr>
      <t>千米。</t>
    </r>
  </si>
  <si>
    <r>
      <rPr>
        <sz val="10"/>
        <color indexed="8"/>
        <rFont val="宋体"/>
        <family val="0"/>
      </rPr>
      <t>小蜘洲</t>
    </r>
  </si>
  <si>
    <t>岛表多露岩，土层较薄，以灌木丛为主，岛上有少量的淡水。</t>
  </si>
  <si>
    <r>
      <rPr>
        <sz val="10"/>
        <color indexed="8"/>
        <rFont val="宋体"/>
        <family val="0"/>
      </rPr>
      <t>东南部因石矿开采已基本挖成平台，岩石裸露；岛上建有公益性航保设施、灯塔、小型码头及环岛公路。</t>
    </r>
  </si>
  <si>
    <r>
      <rPr>
        <sz val="10"/>
        <color indexed="8"/>
        <rFont val="宋体"/>
        <family val="0"/>
      </rPr>
      <t>三角岛</t>
    </r>
  </si>
  <si>
    <t>由花岗岩构成，表层为黄沙土，已基本无植被覆盖。</t>
  </si>
  <si>
    <r>
      <rPr>
        <sz val="10"/>
        <color indexed="8"/>
        <rFont val="宋体"/>
        <family val="0"/>
      </rPr>
      <t>岛上有码头四座；岛陆因石矿开采已被挖成平台。</t>
    </r>
  </si>
  <si>
    <r>
      <rPr>
        <sz val="10"/>
        <color indexed="8"/>
        <rFont val="宋体"/>
        <family val="0"/>
      </rPr>
      <t>大九洲</t>
    </r>
  </si>
  <si>
    <t>由花岗岩构成，近岸多礁，植被以灌木、草丛为主。</t>
  </si>
  <si>
    <r>
      <rPr>
        <sz val="10"/>
        <color indexed="8"/>
        <rFont val="宋体"/>
        <family val="0"/>
      </rPr>
      <t>已建省级旅游区，建有小型客运码头和旅游娱乐设施，北部建有澳门机场的导航塔。</t>
    </r>
  </si>
  <si>
    <r>
      <rPr>
        <sz val="10"/>
        <color indexed="8"/>
        <rFont val="宋体"/>
        <family val="0"/>
      </rPr>
      <t>杧仔岛</t>
    </r>
  </si>
  <si>
    <r>
      <rPr>
        <sz val="10"/>
        <color indexed="8"/>
        <rFont val="宋体"/>
        <family val="0"/>
      </rPr>
      <t>三角山岛</t>
    </r>
  </si>
  <si>
    <t>海岛植被以灌木为主，石质岸，北部有小片沙滩。</t>
  </si>
  <si>
    <r>
      <rPr>
        <sz val="10"/>
        <color indexed="8"/>
        <rFont val="宋体"/>
        <family val="0"/>
      </rPr>
      <t>岛上建有木屋一幢。</t>
    </r>
  </si>
  <si>
    <r>
      <rPr>
        <sz val="10"/>
        <color indexed="8"/>
        <rFont val="宋体"/>
        <family val="0"/>
      </rPr>
      <t>大三洲</t>
    </r>
  </si>
  <si>
    <t>花岗岩基岩海岸，未见淤积，土壤层较厚，植被茂盛。</t>
  </si>
  <si>
    <r>
      <rPr>
        <sz val="10"/>
        <color indexed="8"/>
        <rFont val="宋体"/>
        <family val="0"/>
      </rPr>
      <t>目前经围垦与鸡抱沙和孖沙连成一片。岛上有一造船厂和一集装箱码头。</t>
    </r>
  </si>
  <si>
    <r>
      <rPr>
        <sz val="10"/>
        <color indexed="8"/>
        <rFont val="宋体"/>
        <family val="0"/>
      </rPr>
      <t>小三洲</t>
    </r>
  </si>
  <si>
    <t>花岗岩基岩岸线，植被茂盛，地形起伏大，较为陡峭，土层较厚，植被茂盛。</t>
  </si>
  <si>
    <r>
      <rPr>
        <sz val="10"/>
        <color indexed="8"/>
        <rFont val="宋体"/>
        <family val="0"/>
      </rPr>
      <t>岛的西北侧和西南侧均有人工水产养殖。</t>
    </r>
  </si>
  <si>
    <r>
      <rPr>
        <sz val="10"/>
        <color indexed="8"/>
        <rFont val="宋体"/>
        <family val="0"/>
      </rPr>
      <t>墨斗洲</t>
    </r>
  </si>
  <si>
    <r>
      <rPr>
        <sz val="10"/>
        <color indexed="8"/>
        <rFont val="宋体"/>
        <family val="0"/>
      </rPr>
      <t>江门市</t>
    </r>
  </si>
  <si>
    <t>由两座连体山丘组成，表层覆盖碎石及土壤，侵蚀型基岩海岸，北侧分布有一段沙滩，植被以灌木及草丛为主，主要覆盖于岛北侧，土壤以灰壤为主。</t>
  </si>
  <si>
    <r>
      <rPr>
        <sz val="10"/>
        <color indexed="8"/>
        <rFont val="宋体"/>
        <family val="0"/>
      </rPr>
      <t>岛上北部建有海蜇加工场；西侧山顶建有一灯塔。</t>
    </r>
  </si>
  <si>
    <r>
      <rPr>
        <sz val="10"/>
        <color indexed="8"/>
        <rFont val="宋体"/>
        <family val="0"/>
      </rPr>
      <t>坪洲</t>
    </r>
  </si>
  <si>
    <t>海蚀地貌发育，石滩裸露，北部有一段沙质细软洁白的沙滩，植被茂盛，有泉水。</t>
  </si>
  <si>
    <r>
      <rPr>
        <sz val="10"/>
        <color indexed="8"/>
        <rFont val="宋体"/>
        <family val="0"/>
      </rPr>
      <t>岛上北部建有房屋，最高处有灯桩一座；邻近海域现为垂钓区，旅游开发规模较小。</t>
    </r>
  </si>
  <si>
    <r>
      <rPr>
        <sz val="10"/>
        <color indexed="8"/>
        <rFont val="宋体"/>
        <family val="0"/>
      </rPr>
      <t>神灶岛</t>
    </r>
  </si>
  <si>
    <t>基岩海岸，植被稀疏，邻近海域滩涂广布，有少量海上温泉。</t>
  </si>
  <si>
    <r>
      <rPr>
        <sz val="10"/>
        <color indexed="8"/>
        <rFont val="宋体"/>
        <family val="0"/>
      </rPr>
      <t>独崖岛</t>
    </r>
  </si>
  <si>
    <t>花岗岩基岩海岸，植被茂盛，以灌木为主，滩涂广布。</t>
  </si>
  <si>
    <r>
      <rPr>
        <sz val="10"/>
        <color indexed="8"/>
        <rFont val="宋体"/>
        <family val="0"/>
      </rPr>
      <t>岛上最高点建有风力测试架，东南部有简易木屋；海岛周边海域用于围垦养殖，堤围已连接二崖岛。</t>
    </r>
  </si>
  <si>
    <r>
      <rPr>
        <sz val="10"/>
        <color indexed="8"/>
        <rFont val="宋体"/>
        <family val="0"/>
      </rPr>
      <t>二崖岛</t>
    </r>
  </si>
  <si>
    <t>玄武岩丘状岛，岩石风化成红色土壤，西北侧与陆地连接，基岩临水，土层较花岗岩岛厚，植被茂盛，有淡水渗出。</t>
  </si>
  <si>
    <r>
      <rPr>
        <sz val="10"/>
        <color indexed="8"/>
        <rFont val="宋体"/>
        <family val="0"/>
      </rPr>
      <t>岛的南部有茅草屋</t>
    </r>
    <r>
      <rPr>
        <sz val="10"/>
        <color indexed="8"/>
        <rFont val="Times New Roman"/>
        <family val="1"/>
      </rPr>
      <t>3</t>
    </r>
    <r>
      <rPr>
        <sz val="10"/>
        <color indexed="8"/>
        <rFont val="宋体"/>
        <family val="0"/>
      </rPr>
      <t>间；海岛周边海域用于围垦养殖，堤围已连接独崖岛。三面临水，在距岛</t>
    </r>
    <r>
      <rPr>
        <sz val="10"/>
        <color indexed="8"/>
        <rFont val="Times New Roman"/>
        <family val="1"/>
      </rPr>
      <t>2000m</t>
    </r>
    <r>
      <rPr>
        <sz val="10"/>
        <color indexed="8"/>
        <rFont val="宋体"/>
        <family val="0"/>
      </rPr>
      <t>处的水域上，均有初期围垦的浅堤，蚝田分布较多。</t>
    </r>
  </si>
  <si>
    <r>
      <rPr>
        <sz val="10"/>
        <color indexed="8"/>
        <rFont val="宋体"/>
        <family val="0"/>
      </rPr>
      <t>王府洲</t>
    </r>
  </si>
  <si>
    <r>
      <rPr>
        <sz val="10"/>
        <color indexed="8"/>
        <rFont val="宋体"/>
        <family val="0"/>
      </rPr>
      <t>岛上建有助航导航设施；岛上西北部建有房屋（酒店旧址）；北部近岸海域多用于浅海增养殖，南部海域现为垂钓旅游区。</t>
    </r>
  </si>
  <si>
    <r>
      <rPr>
        <sz val="10"/>
        <color indexed="8"/>
        <rFont val="宋体"/>
        <family val="0"/>
      </rPr>
      <t>黄麖洲</t>
    </r>
  </si>
  <si>
    <t>低丘，植被茂盛，以灌草丛为主，有洼谷可蓄水，石质岸，岛北部有淤泥质滩涂。</t>
  </si>
  <si>
    <r>
      <rPr>
        <sz val="10"/>
        <color indexed="8"/>
        <rFont val="宋体"/>
        <family val="0"/>
      </rPr>
      <t>东部岛沿建有简易码头；北部有电缆支架</t>
    </r>
    <r>
      <rPr>
        <sz val="10"/>
        <color indexed="8"/>
        <rFont val="Times New Roman"/>
        <family val="1"/>
      </rPr>
      <t>5</t>
    </r>
    <r>
      <rPr>
        <sz val="10"/>
        <color indexed="8"/>
        <rFont val="宋体"/>
        <family val="0"/>
      </rPr>
      <t>个；北部建有供电房；西部建有房屋一间（养殖场住所）；施工道路长</t>
    </r>
    <r>
      <rPr>
        <sz val="10"/>
        <color indexed="8"/>
        <rFont val="Times New Roman"/>
        <family val="1"/>
      </rPr>
      <t>1300</t>
    </r>
    <r>
      <rPr>
        <sz val="10"/>
        <color indexed="8"/>
        <rFont val="宋体"/>
        <family val="0"/>
      </rPr>
      <t>米，宽</t>
    </r>
    <r>
      <rPr>
        <sz val="10"/>
        <color indexed="8"/>
        <rFont val="Times New Roman"/>
        <family val="1"/>
      </rPr>
      <t>7</t>
    </r>
    <r>
      <rPr>
        <sz val="10"/>
        <color indexed="8"/>
        <rFont val="宋体"/>
        <family val="0"/>
      </rPr>
      <t>米；西部海岸建有一座灯塔。</t>
    </r>
  </si>
  <si>
    <r>
      <rPr>
        <sz val="10"/>
        <color indexed="8"/>
        <rFont val="宋体"/>
        <family val="0"/>
      </rPr>
      <t>葛洲</t>
    </r>
  </si>
  <si>
    <r>
      <rPr>
        <sz val="10"/>
        <color indexed="8"/>
        <rFont val="宋体"/>
        <family val="0"/>
      </rPr>
      <t>阳江市</t>
    </r>
  </si>
  <si>
    <t>呈四周低中间高的丘陵形，东南西三面为岩石岸线，北面为泥石岸线，植被以灌木为主。</t>
  </si>
  <si>
    <r>
      <rPr>
        <sz val="10"/>
        <color indexed="8"/>
        <rFont val="宋体"/>
        <family val="0"/>
      </rPr>
      <t>岛上建有灯塔，已建成防波堤与小葛洲相连。</t>
    </r>
  </si>
  <si>
    <r>
      <rPr>
        <sz val="10"/>
        <color indexed="8"/>
        <rFont val="宋体"/>
        <family val="0"/>
      </rPr>
      <t>小葛洲</t>
    </r>
  </si>
  <si>
    <t>四周低中间高，砾石岸，植被以灌木为主。</t>
  </si>
  <si>
    <r>
      <rPr>
        <sz val="10"/>
        <color indexed="8"/>
        <rFont val="宋体"/>
        <family val="0"/>
      </rPr>
      <t>未利用，有防波堤与葛洲相连。</t>
    </r>
  </si>
  <si>
    <r>
      <rPr>
        <sz val="10"/>
        <color indexed="8"/>
        <rFont val="宋体"/>
        <family val="0"/>
      </rPr>
      <t>小放鸡</t>
    </r>
  </si>
  <si>
    <r>
      <rPr>
        <sz val="10"/>
        <color indexed="8"/>
        <rFont val="宋体"/>
        <family val="0"/>
      </rPr>
      <t>茂名市</t>
    </r>
  </si>
  <si>
    <t>岛陆为低平丘陵，沿岸多岩礁，植被茂盛，以灌草丛为主。</t>
  </si>
  <si>
    <r>
      <rPr>
        <sz val="10"/>
        <color indexed="8"/>
        <rFont val="宋体"/>
        <family val="0"/>
      </rPr>
      <t>罗斗沙</t>
    </r>
  </si>
  <si>
    <r>
      <rPr>
        <sz val="10"/>
        <color indexed="8"/>
        <rFont val="宋体"/>
        <family val="0"/>
      </rPr>
      <t>湛江市</t>
    </r>
  </si>
  <si>
    <t>为泥沙堆积形成的沙洲，沿岸种植较多木麻黄树，有候鸟栖息。</t>
  </si>
  <si>
    <r>
      <rPr>
        <sz val="10"/>
        <color indexed="8"/>
        <rFont val="宋体"/>
        <family val="0"/>
      </rPr>
      <t>岛上建有一航标灯塔。</t>
    </r>
  </si>
  <si>
    <r>
      <rPr>
        <sz val="10"/>
        <color indexed="8"/>
        <rFont val="宋体"/>
        <family val="0"/>
      </rPr>
      <t>白母沙</t>
    </r>
  </si>
  <si>
    <t>地势平坦，砂质岸滩，外围现仍不断淤积；植被茂盛。</t>
  </si>
  <si>
    <r>
      <rPr>
        <sz val="10"/>
        <color indexed="8"/>
        <rFont val="宋体"/>
        <family val="0"/>
      </rPr>
      <t>现经人工挖沙、围垦，已与新寮岛主题相连，外围现仍不断淤积。大部分沙坝均被围垦改造为虾塘。</t>
    </r>
  </si>
  <si>
    <r>
      <rPr>
        <sz val="10"/>
        <color indexed="8"/>
        <rFont val="宋体"/>
        <family val="0"/>
      </rPr>
      <t>农林渔业用岛</t>
    </r>
  </si>
  <si>
    <r>
      <rPr>
        <sz val="10"/>
        <color indexed="8"/>
        <rFont val="宋体"/>
        <family val="0"/>
      </rPr>
      <t>雷打沙</t>
    </r>
  </si>
  <si>
    <t>地势平坦，砂质岸滩，外围现仍不断淤积，植被茂盛。</t>
  </si>
  <si>
    <r>
      <rPr>
        <sz val="10"/>
        <color indexed="8"/>
        <rFont val="宋体"/>
        <family val="0"/>
      </rPr>
      <t>三墩</t>
    </r>
  </si>
  <si>
    <t>海岛为基岩底质，海岛岸滩整体呈强侵蚀状态，土壤层较薄，种有少量水麻黄。</t>
  </si>
  <si>
    <r>
      <rPr>
        <sz val="10"/>
        <color indexed="8"/>
        <rFont val="宋体"/>
        <family val="0"/>
      </rPr>
      <t>建有航行灯塔。</t>
    </r>
  </si>
  <si>
    <r>
      <rPr>
        <sz val="10"/>
        <color indexed="8"/>
        <rFont val="宋体"/>
        <family val="0"/>
      </rPr>
      <t>水头岛</t>
    </r>
  </si>
  <si>
    <t>红树林海岸，岛陆植被茂盛，松树分布面积最广，土壤以砂土为主，海岛周边海域滩涂发育。</t>
  </si>
  <si>
    <r>
      <rPr>
        <sz val="10"/>
        <color indexed="8"/>
        <rFont val="宋体"/>
        <family val="0"/>
      </rPr>
      <t>赤豆寮岛</t>
    </r>
  </si>
  <si>
    <t>岛陆植被有木麻黄树、杂草，海岛周边海域为浅海滩涂和红树林。</t>
  </si>
  <si>
    <r>
      <rPr>
        <sz val="10"/>
        <color indexed="8"/>
        <rFont val="宋体"/>
        <family val="0"/>
      </rPr>
      <t>已建有简单基础设施，如停靠平台、网络、供电、供水等。</t>
    </r>
  </si>
  <si>
    <r>
      <rPr>
        <sz val="10"/>
        <color indexed="8"/>
        <rFont val="宋体"/>
        <family val="0"/>
      </rPr>
      <t>娘子墩</t>
    </r>
  </si>
  <si>
    <r>
      <rPr>
        <sz val="10"/>
        <color indexed="8"/>
        <rFont val="宋体"/>
        <family val="0"/>
      </rPr>
      <t>岛上建有养殖虾塘、发展林业。</t>
    </r>
  </si>
  <si>
    <r>
      <rPr>
        <sz val="10"/>
        <color indexed="8"/>
        <rFont val="宋体"/>
        <family val="0"/>
      </rPr>
      <t>鲎沙</t>
    </r>
  </si>
  <si>
    <t>为堆积沙洲，东侧有小片红树林。</t>
  </si>
  <si>
    <r>
      <rPr>
        <sz val="10"/>
        <color indexed="8"/>
        <rFont val="宋体"/>
        <family val="0"/>
      </rPr>
      <t>沙洲已被围垦。</t>
    </r>
  </si>
  <si>
    <r>
      <rPr>
        <sz val="10"/>
        <color indexed="8"/>
        <rFont val="宋体"/>
        <family val="0"/>
      </rPr>
      <t>独山背岛</t>
    </r>
  </si>
  <si>
    <r>
      <rPr>
        <sz val="10"/>
        <color indexed="8"/>
        <rFont val="宋体"/>
        <family val="0"/>
      </rPr>
      <t>钦州市</t>
    </r>
  </si>
  <si>
    <r>
      <rPr>
        <sz val="10"/>
        <color indexed="8"/>
        <rFont val="宋体"/>
        <family val="0"/>
      </rPr>
      <t>小墩</t>
    </r>
  </si>
  <si>
    <r>
      <rPr>
        <sz val="10"/>
        <color indexed="8"/>
        <rFont val="宋体"/>
        <family val="0"/>
      </rPr>
      <t>擦人墩</t>
    </r>
  </si>
  <si>
    <r>
      <rPr>
        <sz val="10"/>
        <color indexed="8"/>
        <rFont val="宋体"/>
        <family val="0"/>
      </rPr>
      <t>樟木环岛</t>
    </r>
  </si>
  <si>
    <r>
      <rPr>
        <sz val="10"/>
        <color indexed="8"/>
        <rFont val="宋体"/>
        <family val="0"/>
      </rPr>
      <t>鬼仔坪岛</t>
    </r>
  </si>
  <si>
    <r>
      <rPr>
        <sz val="10"/>
        <color indexed="8"/>
        <rFont val="宋体"/>
        <family val="0"/>
      </rPr>
      <t>旱泾长岭</t>
    </r>
  </si>
  <si>
    <r>
      <rPr>
        <sz val="10"/>
        <color indexed="8"/>
        <rFont val="宋体"/>
        <family val="0"/>
      </rPr>
      <t>大娥眉岭</t>
    </r>
  </si>
  <si>
    <r>
      <rPr>
        <sz val="10"/>
        <color indexed="8"/>
        <rFont val="宋体"/>
        <family val="0"/>
      </rPr>
      <t>小娥眉岭</t>
    </r>
  </si>
  <si>
    <r>
      <rPr>
        <sz val="10"/>
        <color indexed="8"/>
        <rFont val="宋体"/>
        <family val="0"/>
      </rPr>
      <t>背风墩</t>
    </r>
  </si>
  <si>
    <r>
      <rPr>
        <sz val="10"/>
        <color indexed="8"/>
        <rFont val="宋体"/>
        <family val="0"/>
      </rPr>
      <t>抄墩</t>
    </r>
  </si>
  <si>
    <t>东南部称大岭，西北部称小岭，由花岗岩构成，表层为红色粘土，杂草灌木丛生，大岭顶部有小片树林。产马鲛鱼、鱿鱼和龙虾等。</t>
  </si>
  <si>
    <r>
      <rPr>
        <b/>
        <sz val="10"/>
        <color indexed="8"/>
        <rFont val="宋体"/>
        <family val="0"/>
      </rPr>
      <t>序号</t>
    </r>
  </si>
  <si>
    <r>
      <rPr>
        <b/>
        <sz val="10"/>
        <color indexed="8"/>
        <rFont val="宋体"/>
        <family val="0"/>
      </rPr>
      <t>名称</t>
    </r>
  </si>
  <si>
    <r>
      <rPr>
        <b/>
        <sz val="10"/>
        <color indexed="8"/>
        <rFont val="宋体"/>
        <family val="0"/>
      </rPr>
      <t>面积
（</t>
    </r>
    <r>
      <rPr>
        <b/>
        <sz val="10"/>
        <color indexed="8"/>
        <rFont val="Times New Roman"/>
        <family val="1"/>
      </rPr>
      <t>km</t>
    </r>
    <r>
      <rPr>
        <b/>
        <vertAlign val="superscript"/>
        <sz val="10"/>
        <color indexed="8"/>
        <rFont val="Times New Roman"/>
        <family val="1"/>
      </rPr>
      <t>2</t>
    </r>
    <r>
      <rPr>
        <b/>
        <sz val="10"/>
        <color indexed="8"/>
        <rFont val="Times New Roman"/>
        <family val="1"/>
      </rPr>
      <t>)</t>
    </r>
  </si>
  <si>
    <r>
      <rPr>
        <b/>
        <sz val="10"/>
        <color indexed="8"/>
        <rFont val="宋体"/>
        <family val="0"/>
      </rPr>
      <t>自然资源与环境状况</t>
    </r>
  </si>
  <si>
    <r>
      <rPr>
        <b/>
        <sz val="10"/>
        <color indexed="8"/>
        <rFont val="宋体"/>
        <family val="0"/>
      </rPr>
      <t>原开发用途</t>
    </r>
  </si>
  <si>
    <r>
      <rPr>
        <b/>
        <sz val="10"/>
        <color indexed="8"/>
        <rFont val="宋体"/>
        <family val="0"/>
      </rPr>
      <t>主导用途</t>
    </r>
  </si>
  <si>
    <r>
      <rPr>
        <b/>
        <sz val="10"/>
        <color indexed="8"/>
        <rFont val="宋体"/>
        <family val="0"/>
      </rPr>
      <t>备注</t>
    </r>
  </si>
  <si>
    <t>尚未开发利用。</t>
  </si>
  <si>
    <t>为大陆岛，由火山岩及第四纪黄壤土组成。岛上植被十分发育，主要为灌木、杂草覆盖。海岸为陡峭的基岩暗滩，坡度较陡</t>
  </si>
  <si>
    <t>为大陆岛，由火山岩组成。表层为红壤土，植被发育，多幼林。海岸多为土岸，坡度较陡，北侧为滩涂</t>
  </si>
  <si>
    <t>岛上有耕地，种植水果。南部为垦区，底为泥沙质，养殖对虾。</t>
  </si>
  <si>
    <t>为冲积岛，岩性为松散冲积物。岛上植被中等发育，岛边沿生长茂盛的芦草。岛内淡水主要靠赛岐港内抽水。</t>
  </si>
  <si>
    <t>岛上主要为农业用地，沙质岸滩，沿岸筑有1m高的堤。周围滩涂多养殖。西侧为船舶天然避风港，有渡头供船舶停靠。岛内有相当面积的湿地，气候温润，有白鹤、白鹭等多种珍禽栖息。</t>
  </si>
  <si>
    <t>为大陆岛，岩性为花岗岩。岛上基岩部分裸露，植被局部发育，主要为马尾松等。基岩海岸，周围有暗礁，为航行危险区域，近海有鲻鱼、虾等。周围海域多网箱养殖。</t>
  </si>
  <si>
    <t>岛上建有简陋小屋。</t>
  </si>
  <si>
    <t>岸边有废弃的建筑物。</t>
  </si>
  <si>
    <t>为大陆岛，岩性为火山岩。岛上基岩裸露，无植被覆盖，无人居住。海岸为沙质岸滩。岛周围滩涂主要用于养殖缢蛏，靠东侧滩涂生长茂盛的红树林。</t>
  </si>
  <si>
    <t>小长屿（2）</t>
  </si>
  <si>
    <t>蛤沙青屿</t>
  </si>
  <si>
    <t>倪礁</t>
  </si>
  <si>
    <r>
      <rPr>
        <sz val="10"/>
        <color indexed="8"/>
        <rFont val="宋体"/>
        <family val="0"/>
      </rPr>
      <t>岛上有菩提树等珍贵人工种植树种，由石英岩、粉砂岩、页岩和泥灰岩等组成，因复杂的地质构造影响，形成奇特的地貌。东侧岩层重迭，陡峭如壁。其余各侧陡坡断崖形态各异，中部地表土层较厚，茅草丛生，间有槐、榆、松树，南部有自然景观一线天、马鞍桥、虎陷洞，北部有花岗岩石结构的三清阁、五官宫，太阳殿、吕祖亭、真人观等古建筑。北麓有一条随潮汐隐现的天然坝直达北岸。落潮时是车辆、游人登岛的天然通道。俗称</t>
    </r>
    <r>
      <rPr>
        <sz val="10"/>
        <color indexed="8"/>
        <rFont val="Times New Roman"/>
        <family val="1"/>
      </rPr>
      <t>“</t>
    </r>
    <r>
      <rPr>
        <sz val="10"/>
        <color indexed="8"/>
        <rFont val="宋体"/>
        <family val="0"/>
      </rPr>
      <t>天桥</t>
    </r>
    <r>
      <rPr>
        <sz val="10"/>
        <color indexed="8"/>
        <rFont val="Times New Roman"/>
        <family val="1"/>
      </rPr>
      <t>”</t>
    </r>
    <r>
      <rPr>
        <sz val="10"/>
        <color indexed="8"/>
        <rFont val="宋体"/>
        <family val="0"/>
      </rPr>
      <t>。大笔架山岛以</t>
    </r>
    <r>
      <rPr>
        <sz val="10"/>
        <color indexed="8"/>
        <rFont val="Times New Roman"/>
        <family val="1"/>
      </rPr>
      <t>“</t>
    </r>
    <r>
      <rPr>
        <sz val="10"/>
        <color indexed="8"/>
        <rFont val="宋体"/>
        <family val="0"/>
      </rPr>
      <t>笔峰插海</t>
    </r>
    <r>
      <rPr>
        <sz val="10"/>
        <color indexed="8"/>
        <rFont val="Times New Roman"/>
        <family val="1"/>
      </rPr>
      <t>”</t>
    </r>
    <r>
      <rPr>
        <sz val="10"/>
        <color indexed="8"/>
        <rFont val="宋体"/>
        <family val="0"/>
      </rPr>
      <t>誉为锦州八景之一，已辟为对外开放游览区。周围岩石滩上盛产牡蛎。西侧有建设中的锦州港。</t>
    </r>
  </si>
  <si>
    <t>小笔架山岛</t>
  </si>
  <si>
    <t>辽宁省</t>
  </si>
  <si>
    <r>
      <rPr>
        <sz val="10"/>
        <color indexed="8"/>
        <rFont val="宋体"/>
        <family val="0"/>
      </rPr>
      <t>岛屿物质类型为基岩、沙泥，岛上植被主要为灌木、草丛。地质结构以石英岩、粉砂岩、页岩和灰岩为主。南角有突起之岩石，其余皆为平地，土层深厚，土质肥沃，花草繁茂，东部原有庙宇三间，毁于</t>
    </r>
    <r>
      <rPr>
        <sz val="10"/>
        <color indexed="8"/>
        <rFont val="Times New Roman"/>
        <family val="1"/>
      </rPr>
      <t>1968</t>
    </r>
    <r>
      <rPr>
        <sz val="10"/>
        <color indexed="8"/>
        <rFont val="宋体"/>
        <family val="0"/>
      </rPr>
      <t>年，瓦砾尚存，高坡处梯田纵横，今已荒废。西麓有露岩石颈，曲折接近西岸。西岸为王家窝铺镇政府驻地，附近滩涂盛产文蛤，周围水域产鲅鱼。</t>
    </r>
  </si>
  <si>
    <t>吊龙蛋岛</t>
  </si>
  <si>
    <r>
      <rPr>
        <sz val="10"/>
        <color indexed="8"/>
        <rFont val="宋体"/>
        <family val="0"/>
      </rPr>
      <t>岛屿主体由多块礁石构成，岛上基岩裸露，露出的基岩属于太古界混合岩，海岛四周礁岩发育。</t>
    </r>
  </si>
  <si>
    <r>
      <rPr>
        <sz val="10"/>
        <color indexed="8"/>
        <rFont val="宋体"/>
        <family val="0"/>
      </rPr>
      <t>海岛顶部为风化层，土壤发育，土层较厚，主要为石英岩类上发育的棕壤性土。岛上有淡水资源，植被葱郁，主要为杂草、杨槐林。</t>
    </r>
  </si>
  <si>
    <r>
      <rPr>
        <sz val="10"/>
        <color indexed="8"/>
        <rFont val="宋体"/>
        <family val="0"/>
      </rPr>
      <t>岛上开发主要分为两大块，一部分是旅游，另一部分是海上养殖。</t>
    </r>
  </si>
  <si>
    <r>
      <rPr>
        <sz val="10"/>
        <color indexed="8"/>
        <rFont val="宋体"/>
        <family val="0"/>
      </rPr>
      <t>大竹峙岛</t>
    </r>
  </si>
  <si>
    <r>
      <rPr>
        <sz val="10"/>
        <color indexed="8"/>
        <rFont val="宋体"/>
        <family val="0"/>
      </rPr>
      <t>浙江省</t>
    </r>
  </si>
  <si>
    <r>
      <rPr>
        <sz val="10"/>
        <color indexed="8"/>
        <rFont val="宋体"/>
        <family val="0"/>
      </rPr>
      <t>海岸线长</t>
    </r>
    <r>
      <rPr>
        <sz val="10"/>
        <color indexed="8"/>
        <rFont val="Times New Roman"/>
        <family val="1"/>
      </rPr>
      <t>5.02km</t>
    </r>
    <r>
      <rPr>
        <sz val="10"/>
        <color indexed="8"/>
        <rFont val="宋体"/>
        <family val="0"/>
      </rPr>
      <t>，滩地面积</t>
    </r>
    <r>
      <rPr>
        <sz val="10"/>
        <color indexed="8"/>
        <rFont val="Times New Roman"/>
        <family val="1"/>
      </rPr>
      <t>0.094km2</t>
    </r>
    <r>
      <rPr>
        <sz val="10"/>
        <color indexed="8"/>
        <rFont val="宋体"/>
        <family val="0"/>
      </rPr>
      <t>，最高点海拔</t>
    </r>
    <r>
      <rPr>
        <sz val="10"/>
        <color indexed="8"/>
        <rFont val="Times New Roman"/>
        <family val="1"/>
      </rPr>
      <t>80.6m</t>
    </r>
    <r>
      <rPr>
        <sz val="10"/>
        <color indexed="8"/>
        <rFont val="宋体"/>
        <family val="0"/>
      </rPr>
      <t>，土层较厚，植被以黑松林、白茅草丛和结缕草草丛为主，有水源。</t>
    </r>
  </si>
  <si>
    <r>
      <rPr>
        <sz val="10"/>
        <color indexed="8"/>
        <rFont val="宋体"/>
        <family val="0"/>
      </rPr>
      <t>小瞿岛</t>
    </r>
  </si>
  <si>
    <r>
      <rPr>
        <sz val="10"/>
        <color indexed="8"/>
        <rFont val="宋体"/>
        <family val="0"/>
      </rPr>
      <t>海岸线长</t>
    </r>
    <r>
      <rPr>
        <sz val="10"/>
        <color indexed="8"/>
        <rFont val="Times New Roman"/>
        <family val="1"/>
      </rPr>
      <t>1.83km</t>
    </r>
    <r>
      <rPr>
        <sz val="10"/>
        <color indexed="8"/>
        <rFont val="宋体"/>
        <family val="0"/>
      </rPr>
      <t>，滩地面积</t>
    </r>
    <r>
      <rPr>
        <sz val="10"/>
        <color indexed="8"/>
        <rFont val="Times New Roman"/>
        <family val="1"/>
      </rPr>
      <t>0.023km</t>
    </r>
    <r>
      <rPr>
        <vertAlign val="superscript"/>
        <sz val="10"/>
        <color indexed="8"/>
        <rFont val="Times New Roman"/>
        <family val="1"/>
      </rPr>
      <t>2</t>
    </r>
    <r>
      <rPr>
        <sz val="10"/>
        <color indexed="8"/>
        <rFont val="宋体"/>
        <family val="0"/>
      </rPr>
      <t>，最高点海拔</t>
    </r>
    <r>
      <rPr>
        <sz val="10"/>
        <color indexed="8"/>
        <rFont val="Times New Roman"/>
        <family val="1"/>
      </rPr>
      <t>66.6m</t>
    </r>
    <r>
      <rPr>
        <sz val="10"/>
        <color indexed="8"/>
        <rFont val="宋体"/>
        <family val="0"/>
      </rPr>
      <t>，土层厚，植被以黑松林和白茅草丛为主。</t>
    </r>
  </si>
  <si>
    <r>
      <rPr>
        <sz val="10"/>
        <color indexed="8"/>
        <rFont val="宋体"/>
        <family val="0"/>
      </rPr>
      <t>前屿山屿</t>
    </r>
  </si>
  <si>
    <r>
      <rPr>
        <sz val="10"/>
        <color indexed="8"/>
        <rFont val="宋体"/>
        <family val="0"/>
      </rPr>
      <t>小癞头礁</t>
    </r>
  </si>
  <si>
    <r>
      <rPr>
        <sz val="10"/>
        <color indexed="8"/>
        <rFont val="宋体"/>
        <family val="0"/>
      </rPr>
      <t>＜</t>
    </r>
    <r>
      <rPr>
        <sz val="10"/>
        <color indexed="8"/>
        <rFont val="Times New Roman"/>
        <family val="1"/>
      </rPr>
      <t>0.0005</t>
    </r>
  </si>
  <si>
    <r>
      <rPr>
        <sz val="10"/>
        <color indexed="8"/>
        <rFont val="宋体"/>
        <family val="0"/>
      </rPr>
      <t>大瓦窑门屿</t>
    </r>
  </si>
  <si>
    <r>
      <rPr>
        <sz val="10"/>
        <color indexed="8"/>
        <rFont val="宋体"/>
        <family val="0"/>
      </rPr>
      <t>明礁</t>
    </r>
  </si>
  <si>
    <r>
      <rPr>
        <sz val="10"/>
        <color indexed="8"/>
        <rFont val="宋体"/>
        <family val="0"/>
      </rPr>
      <t>外马廊山岛</t>
    </r>
  </si>
  <si>
    <r>
      <rPr>
        <sz val="10"/>
        <color indexed="8"/>
        <rFont val="宋体"/>
        <family val="0"/>
      </rPr>
      <t>东猪腰岛</t>
    </r>
  </si>
  <si>
    <r>
      <rPr>
        <sz val="10"/>
        <color indexed="8"/>
        <rFont val="宋体"/>
        <family val="0"/>
      </rPr>
      <t>双鼓一礁</t>
    </r>
  </si>
  <si>
    <r>
      <rPr>
        <sz val="10"/>
        <color indexed="8"/>
        <rFont val="宋体"/>
        <family val="0"/>
      </rPr>
      <t>海岸线长</t>
    </r>
    <r>
      <rPr>
        <sz val="10"/>
        <color indexed="8"/>
        <rFont val="Times New Roman"/>
        <family val="1"/>
      </rPr>
      <t>0.17km</t>
    </r>
    <r>
      <rPr>
        <sz val="10"/>
        <color indexed="8"/>
        <rFont val="宋体"/>
        <family val="0"/>
      </rPr>
      <t>，最高点海拔</t>
    </r>
    <r>
      <rPr>
        <sz val="10"/>
        <color indexed="8"/>
        <rFont val="Times New Roman"/>
        <family val="1"/>
      </rPr>
      <t>11.7m</t>
    </r>
    <r>
      <rPr>
        <sz val="10"/>
        <color indexed="8"/>
        <rFont val="宋体"/>
        <family val="0"/>
      </rPr>
      <t>，基岩岛，无平地，基岩裸露，无高等植物。</t>
    </r>
  </si>
  <si>
    <r>
      <rPr>
        <sz val="10"/>
        <color indexed="8"/>
        <rFont val="宋体"/>
        <family val="0"/>
      </rPr>
      <t>双鼓二礁</t>
    </r>
  </si>
  <si>
    <r>
      <rPr>
        <sz val="10"/>
        <color indexed="8"/>
        <rFont val="宋体"/>
        <family val="0"/>
      </rPr>
      <t>小龟屿</t>
    </r>
  </si>
  <si>
    <r>
      <rPr>
        <sz val="10"/>
        <color indexed="8"/>
        <rFont val="宋体"/>
        <family val="0"/>
      </rPr>
      <t>二蒜岛</t>
    </r>
  </si>
  <si>
    <r>
      <rPr>
        <sz val="10"/>
        <color indexed="8"/>
        <rFont val="宋体"/>
        <family val="0"/>
      </rPr>
      <t>养殖放牧园</t>
    </r>
  </si>
  <si>
    <r>
      <rPr>
        <sz val="10"/>
        <color indexed="8"/>
        <rFont val="宋体"/>
        <family val="0"/>
      </rPr>
      <t>黄门岛</t>
    </r>
  </si>
  <si>
    <r>
      <rPr>
        <sz val="10"/>
        <color indexed="8"/>
        <rFont val="宋体"/>
        <family val="0"/>
      </rPr>
      <t>福建省</t>
    </r>
  </si>
  <si>
    <t>霞浦县</t>
  </si>
  <si>
    <t>为大陆岛，岩性为花岗岩。岛上植被较发育，周围多滩涂。</t>
  </si>
  <si>
    <t>为堤连岛，筑堤而成，东北与陆岸武岐筑堤相连，西南与文岐筑堤相连。堤内养殖。岛上建有成片房屋。岛外侧多米草滩发育。</t>
  </si>
  <si>
    <t>工业用岛</t>
  </si>
  <si>
    <r>
      <rPr>
        <sz val="10"/>
        <color indexed="8"/>
        <rFont val="宋体"/>
        <family val="0"/>
      </rPr>
      <t>福建省</t>
    </r>
  </si>
  <si>
    <t>为大陆岛，岩性为花岗岩，长有杂草和灌木。基岩海岸，岸陡峭。周围为泥质滩涂。</t>
  </si>
  <si>
    <t>尚未开发利用。</t>
  </si>
  <si>
    <t>工业用岛</t>
  </si>
  <si>
    <t>为大陆岛，岩性为花岗岩。表层多红壤土，长有茅草、松树，基岩海岸，南侧有干出石滩，周围水深5m 左右，有小鱼、虾等。海域有定置网。</t>
  </si>
  <si>
    <t>岛上有开垦的荒地，种植甘薯。岛西南有一小庙，岛东北侧建有一育苗场及管理房。</t>
  </si>
  <si>
    <t>为大陆岛，岩性为花岗岩。岛上基岩部分裸露，表层有少量红壤土，植被发育一般，长有茅草。海岸为陡峭的基岩岸滩，周围水深1～8m，近海有毛虾、龙头鱼、小鱼等。</t>
  </si>
  <si>
    <t>岛上建坟墓，西南侧建有一养殖场及管理房。南部海域有网箱养殖。</t>
  </si>
  <si>
    <t>纱帽屿</t>
  </si>
  <si>
    <t>福建省</t>
  </si>
  <si>
    <t>岛上建有供电线路。</t>
  </si>
  <si>
    <t>洋屿</t>
  </si>
  <si>
    <t>为大陆岛，岩性为花岗岩。岛上基岩裸露，西部山峰上植被较东部山峰发育，东部以茅草为主，西部有少许树木，主要为相思树，表层多红壤土。海岸为陡峭的基岩岸滩，周围水深10～30m，附近海域为大风浪区。</t>
  </si>
  <si>
    <t>东部山峰顶部设有灯桩。</t>
  </si>
  <si>
    <t>目屿岛</t>
  </si>
  <si>
    <t>为大陆岛，岩性为花岗岩。岛上基岩部分裸露，表层有红壤土，少植被，长有杂草及少量树木。基岩海岸，东南岸多陡峭，周围水深2～5m。海域养殖贝类、紫菜等。</t>
  </si>
  <si>
    <t>有部分耕地种植甘薯、蔬菜。有水井，有居民季节性居住。岛顶部设有灯桩</t>
  </si>
  <si>
    <t>黄官岛</t>
  </si>
  <si>
    <t>为大陆岛，岩性为花岗岩。岛上基岩裸露，无植被覆盖，仅长少量茅草。表层为黄壤土。基岩海岸，东侧多礁石。海域吊养密集。</t>
  </si>
  <si>
    <t>尚未开发利用。</t>
  </si>
  <si>
    <t>洋屿</t>
  </si>
  <si>
    <r>
      <rPr>
        <sz val="10"/>
        <color indexed="8"/>
        <rFont val="宋体"/>
        <family val="0"/>
      </rPr>
      <t>福建省</t>
    </r>
  </si>
  <si>
    <t>罗源县</t>
  </si>
  <si>
    <t>为大陆岛，岩性为火山岩。岛上长有灌木、杂草。基岩海岸，西侧为泥质滩涂，近海养殖紫菜。岛屿虽小，但扼鉴江口航路要冲，周围海面是渔业和海水养殖场地。</t>
  </si>
  <si>
    <t>工业用岛</t>
  </si>
  <si>
    <t>为大陆岛，岩性为火山岩，岛上基岩裸露，无植被覆盖。基岩海岸</t>
  </si>
  <si>
    <t>南青屿</t>
  </si>
  <si>
    <t>福清市</t>
  </si>
  <si>
    <t>为大陆岛，由火山岩组成。地表基岩裸露，植被稀少，局部长零星杂草及灌木。海岸为陡峭的基岩滩岸。四周乱石滩外伸。西、南侧养殖海带。东侧水深0～2m。</t>
  </si>
  <si>
    <t>北限岛</t>
  </si>
  <si>
    <t>平潭县</t>
  </si>
  <si>
    <t>大陆岛，由火山岩组成，岩石裸露，地表土层薄，局部种植黑松。基岩海岸，岛上无淡水源。周围水深2～5m，产石斑鱼等。</t>
  </si>
  <si>
    <t>姜山岛</t>
  </si>
  <si>
    <t>为大陆岛，由花岗岩组成，地表岩石破碎，顶部有土层，间有杂草生长。岛上无淡水源。基岩海岸，周围水深5～20m。周围水域养殖紫菜、贻贝、海带等。</t>
  </si>
  <si>
    <t>有渔民季节性居住岛上。</t>
  </si>
  <si>
    <t>大屿岛</t>
  </si>
  <si>
    <t>为大陆岛，由花岗岩组成，海岸为基岩—砂砾质滩岸，东岸陡峭。岛上无淡水源。地表杂草丛生，局部相思树茂密，周围沙质底，南岸大面积干出沙滩，东侧有干出礁称为金浔礁，为航行障碍，上立有孤立危险物标志。近岸水深大于5 米。</t>
  </si>
  <si>
    <t xml:space="preserve">大嵩岛        </t>
  </si>
  <si>
    <t>为大陆岛，由花岗岩组成，基岩部分裸露，地面坡缓，东北坡陡，局部有植被发育。基岩海岸，沿岸为磊石滩、石砾滩。低潮时，与牛尾岛连接。周围水深5 m 左右。因四周海域水质、盐度、水温适宜，鲍生长速度快，是养殖鲍的天然好场所。</t>
  </si>
  <si>
    <t>岛上有渔民居住，垦有耕地。西部有一口井，每小时可出水20 吨</t>
  </si>
  <si>
    <t>又名“大墩岛”</t>
  </si>
  <si>
    <t>东甲岛</t>
  </si>
  <si>
    <t>为大陆岛，由火山岩组成，基岩海岸，岛上有淡水源。地下水蕴藏量丰富，从岩石缝隙中涌出的泉水，水质优良。现凿水井，泉源充足，供过往船只用水。岛上种植黑松。</t>
  </si>
  <si>
    <r>
      <rPr>
        <sz val="10"/>
        <color indexed="8"/>
        <rFont val="宋体"/>
        <family val="0"/>
      </rPr>
      <t>岛上树木繁茂，林间小径四通八达，自然景点随处可见，俨然一天然大氧吧。岛上多毛桃、樱桃树、灌木、野草。有耕地</t>
    </r>
    <r>
      <rPr>
        <sz val="10"/>
        <color indexed="8"/>
        <rFont val="Times New Roman"/>
        <family val="1"/>
      </rPr>
      <t>4</t>
    </r>
    <r>
      <rPr>
        <sz val="10"/>
        <color indexed="8"/>
        <rFont val="宋体"/>
        <family val="0"/>
      </rPr>
      <t>亩。东侧新建港口，并筑跨海公路，与大陆相连。产鱼、虾、蟹、贝类，以蚬子为大宗。现辟为旅游区。</t>
    </r>
  </si>
  <si>
    <t>青鱼坨子岛</t>
  </si>
  <si>
    <t>好坨子岛</t>
  </si>
  <si>
    <r>
      <rPr>
        <sz val="10"/>
        <color indexed="8"/>
        <rFont val="宋体"/>
        <family val="0"/>
      </rPr>
      <t>岛屿海岸线类型均为基岩岸线。岛上植被类型主要为草本杂草、低矮灌木丛。</t>
    </r>
  </si>
  <si>
    <t>鹿岛</t>
  </si>
  <si>
    <r>
      <rPr>
        <sz val="10"/>
        <color indexed="8"/>
        <rFont val="宋体"/>
        <family val="0"/>
      </rPr>
      <t>岛上植被类型主要为茅草、灌木丛，此外，在岛的顶部见有少量阔叶植被。岛上自然风光秀丽，蜿蜒起伏的海岸到处怪石嶙峋，适合垂钓的好钓点随处可见。</t>
    </r>
  </si>
  <si>
    <t>财神岛（葫芦岛）</t>
  </si>
  <si>
    <t>鹁鸽坨子岛</t>
  </si>
  <si>
    <r>
      <rPr>
        <sz val="10"/>
        <color indexed="8"/>
        <rFont val="宋体"/>
        <family val="0"/>
      </rPr>
      <t>岛屿表面为风化层、土壤发育、主要为砂质草甸土，土层较薄，覆有草本类、藤蔓类植被。</t>
    </r>
  </si>
  <si>
    <r>
      <rPr>
        <sz val="10"/>
        <color indexed="8"/>
        <rFont val="宋体"/>
        <family val="0"/>
      </rPr>
      <t>海岛表层为风化层，土壤发育，主要为石灰岩类上发育的棕壤性土，土层较薄，在</t>
    </r>
    <r>
      <rPr>
        <sz val="10"/>
        <color indexed="8"/>
        <rFont val="Times New Roman"/>
        <family val="1"/>
      </rPr>
      <t>10cm-20cm</t>
    </r>
    <r>
      <rPr>
        <sz val="10"/>
        <color indexed="8"/>
        <rFont val="宋体"/>
        <family val="0"/>
      </rPr>
      <t>之间，主要分布在海岛北侧的岛顶及岛坡上。</t>
    </r>
  </si>
  <si>
    <r>
      <rPr>
        <sz val="10"/>
        <color indexed="8"/>
        <rFont val="宋体"/>
        <family val="0"/>
      </rPr>
      <t>担子岛</t>
    </r>
  </si>
  <si>
    <r>
      <rPr>
        <sz val="10"/>
        <color indexed="8"/>
        <rFont val="宋体"/>
        <family val="0"/>
      </rPr>
      <t>山东省</t>
    </r>
  </si>
  <si>
    <r>
      <rPr>
        <sz val="10"/>
        <color indexed="8"/>
        <rFont val="宋体"/>
        <family val="0"/>
      </rPr>
      <t>岛周围大面积海珍品增养殖区，</t>
    </r>
    <r>
      <rPr>
        <sz val="10"/>
        <color indexed="8"/>
        <rFont val="Times New Roman"/>
        <family val="1"/>
      </rPr>
      <t>1995</t>
    </r>
    <r>
      <rPr>
        <sz val="10"/>
        <color indexed="8"/>
        <rFont val="宋体"/>
        <family val="0"/>
      </rPr>
      <t>年根据《烟台市海域使用管理暂行规定》进行了登记，</t>
    </r>
    <r>
      <rPr>
        <sz val="10"/>
        <color indexed="8"/>
        <rFont val="Times New Roman"/>
        <family val="1"/>
      </rPr>
      <t>2000</t>
    </r>
    <r>
      <rPr>
        <sz val="10"/>
        <color indexed="8"/>
        <rFont val="宋体"/>
        <family val="0"/>
      </rPr>
      <t>年正式发证，</t>
    </r>
    <r>
      <rPr>
        <sz val="10"/>
        <color indexed="8"/>
        <rFont val="Times New Roman"/>
        <family val="1"/>
      </rPr>
      <t>2005</t>
    </r>
    <r>
      <rPr>
        <sz val="10"/>
        <color indexed="8"/>
        <rFont val="宋体"/>
        <family val="0"/>
      </rPr>
      <t>年续期换发证，其中筏式养殖</t>
    </r>
    <r>
      <rPr>
        <sz val="10"/>
        <color indexed="8"/>
        <rFont val="Times New Roman"/>
        <family val="1"/>
      </rPr>
      <t>23.05</t>
    </r>
    <r>
      <rPr>
        <sz val="10"/>
        <color indexed="8"/>
        <rFont val="宋体"/>
        <family val="0"/>
      </rPr>
      <t>公顷</t>
    </r>
    <r>
      <rPr>
        <sz val="10"/>
        <color indexed="8"/>
        <rFont val="Times New Roman"/>
        <family val="1"/>
      </rPr>
      <t>(</t>
    </r>
    <r>
      <rPr>
        <sz val="10"/>
        <color indexed="8"/>
        <rFont val="宋体"/>
        <family val="0"/>
      </rPr>
      <t>国海证</t>
    </r>
    <r>
      <rPr>
        <sz val="10"/>
        <color indexed="8"/>
        <rFont val="Times New Roman"/>
        <family val="1"/>
      </rPr>
      <t>093700405</t>
    </r>
    <r>
      <rPr>
        <sz val="10"/>
        <color indexed="8"/>
        <rFont val="宋体"/>
        <family val="0"/>
      </rPr>
      <t>号</t>
    </r>
    <r>
      <rPr>
        <sz val="10"/>
        <color indexed="8"/>
        <rFont val="Times New Roman"/>
        <family val="1"/>
      </rPr>
      <t>)</t>
    </r>
    <r>
      <rPr>
        <sz val="10"/>
        <color indexed="8"/>
        <rFont val="宋体"/>
        <family val="0"/>
      </rPr>
      <t>，海珍品养殖</t>
    </r>
    <r>
      <rPr>
        <sz val="10"/>
        <color indexed="8"/>
        <rFont val="Times New Roman"/>
        <family val="1"/>
      </rPr>
      <t>305.25</t>
    </r>
    <r>
      <rPr>
        <sz val="10"/>
        <color indexed="8"/>
        <rFont val="宋体"/>
        <family val="0"/>
      </rPr>
      <t>公顷。</t>
    </r>
    <r>
      <rPr>
        <sz val="10"/>
        <color indexed="8"/>
        <rFont val="Times New Roman"/>
        <family val="1"/>
      </rPr>
      <t xml:space="preserve">    
2007</t>
    </r>
    <r>
      <rPr>
        <sz val="10"/>
        <color indexed="8"/>
        <rFont val="宋体"/>
        <family val="0"/>
      </rPr>
      <t>年</t>
    </r>
    <r>
      <rPr>
        <sz val="10"/>
        <color indexed="8"/>
        <rFont val="Times New Roman"/>
        <family val="1"/>
      </rPr>
      <t>11</t>
    </r>
    <r>
      <rPr>
        <sz val="10"/>
        <color indexed="8"/>
        <rFont val="宋体"/>
        <family val="0"/>
      </rPr>
      <t>月</t>
    </r>
    <r>
      <rPr>
        <sz val="10"/>
        <color indexed="8"/>
        <rFont val="Times New Roman"/>
        <family val="1"/>
      </rPr>
      <t>24</t>
    </r>
    <r>
      <rPr>
        <sz val="10"/>
        <color indexed="8"/>
        <rFont val="宋体"/>
        <family val="0"/>
      </rPr>
      <t xml:space="preserve">日，经芝罘区人民政府同意，区水产养殖公司与山东东方海洋科技股份公司签定合资合同，共同成立了烟台得沣海珍品有限公司，担子岛转由得沣公司开发和利用。无海域使用权纠纷。
</t>
    </r>
  </si>
  <si>
    <r>
      <rPr>
        <sz val="10"/>
        <color indexed="8"/>
        <rFont val="宋体"/>
        <family val="0"/>
      </rPr>
      <t>褚岛</t>
    </r>
  </si>
  <si>
    <r>
      <rPr>
        <sz val="10"/>
        <color indexed="8"/>
        <rFont val="宋体"/>
        <family val="0"/>
      </rPr>
      <t>岛高</t>
    </r>
    <r>
      <rPr>
        <sz val="10"/>
        <color indexed="8"/>
        <rFont val="Times New Roman"/>
        <family val="1"/>
      </rPr>
      <t>68.5</t>
    </r>
    <r>
      <rPr>
        <sz val="10"/>
        <color indexed="8"/>
        <rFont val="宋体"/>
        <family val="0"/>
      </rPr>
      <t>米，岸线长</t>
    </r>
    <r>
      <rPr>
        <sz val="10"/>
        <color indexed="8"/>
        <rFont val="Times New Roman"/>
        <family val="1"/>
      </rPr>
      <t>2.68</t>
    </r>
    <r>
      <rPr>
        <sz val="10"/>
        <color indexed="8"/>
        <rFont val="宋体"/>
        <family val="0"/>
      </rPr>
      <t>公里，无定居人品，岛上无地表水。岛上土壤类型为棕壤类的棕壤性土，土种为极薄层</t>
    </r>
    <r>
      <rPr>
        <sz val="10"/>
        <color indexed="8"/>
        <rFont val="Times New Roman"/>
        <family val="1"/>
      </rPr>
      <t>(15cm)</t>
    </r>
    <r>
      <rPr>
        <sz val="10"/>
        <color indexed="8"/>
        <rFont val="宋体"/>
        <family val="0"/>
      </rPr>
      <t>硬石底的石渣土，植被较少，只有一些黑松、刺槐、紫穗槐木和艾蒿、荻、狗尾草等草本植物。褚岛周围海域水质条件好，海岛礁区生物资源丰富，海底有皱纹盘鲍、刺参、海胆等海珍品和牙鲆、鲈鱼等名贵鱼类，海水纯净度和温度很适宜海珍品的养殖。</t>
    </r>
  </si>
  <si>
    <r>
      <rPr>
        <sz val="10"/>
        <color indexed="8"/>
        <rFont val="宋体"/>
        <family val="0"/>
      </rPr>
      <t>该岛目前已有登岛码头、渔民看海用房、长约</t>
    </r>
    <r>
      <rPr>
        <sz val="10"/>
        <color indexed="8"/>
        <rFont val="Times New Roman"/>
        <family val="1"/>
      </rPr>
      <t>2</t>
    </r>
    <r>
      <rPr>
        <sz val="10"/>
        <color indexed="8"/>
        <rFont val="宋体"/>
        <family val="0"/>
      </rPr>
      <t>公里的硬化环形公路、照明路灯等基础设施建设，为威海市环翠区孙家疃镇远遥村集体投资建设，该村同意把以上设施纳入褚岛开发范围。</t>
    </r>
  </si>
  <si>
    <r>
      <rPr>
        <sz val="10"/>
        <color indexed="8"/>
        <rFont val="宋体"/>
        <family val="0"/>
      </rPr>
      <t>宫家岛</t>
    </r>
  </si>
  <si>
    <r>
      <rPr>
        <sz val="10"/>
        <color indexed="8"/>
        <rFont val="宋体"/>
        <family val="0"/>
      </rPr>
      <t>呈东北—西南走向，地势平缓，海岸线以上南北长</t>
    </r>
    <r>
      <rPr>
        <sz val="10"/>
        <color indexed="8"/>
        <rFont val="Times New Roman"/>
        <family val="1"/>
      </rPr>
      <t>850</t>
    </r>
    <r>
      <rPr>
        <sz val="10"/>
        <color indexed="8"/>
        <rFont val="宋体"/>
        <family val="0"/>
      </rPr>
      <t>米，东西长</t>
    </r>
    <r>
      <rPr>
        <sz val="10"/>
        <color indexed="8"/>
        <rFont val="Times New Roman"/>
        <family val="1"/>
      </rPr>
      <t>570</t>
    </r>
    <r>
      <rPr>
        <sz val="10"/>
        <color indexed="8"/>
        <rFont val="宋体"/>
        <family val="0"/>
      </rPr>
      <t>米，宫家岛最高海拔</t>
    </r>
    <r>
      <rPr>
        <sz val="10"/>
        <color indexed="8"/>
        <rFont val="Times New Roman"/>
        <family val="1"/>
      </rPr>
      <t>12.9</t>
    </r>
    <r>
      <rPr>
        <sz val="10"/>
        <color indexed="8"/>
        <rFont val="宋体"/>
        <family val="0"/>
      </rPr>
      <t>米，最低</t>
    </r>
    <r>
      <rPr>
        <sz val="10"/>
        <color indexed="8"/>
        <rFont val="Times New Roman"/>
        <family val="1"/>
      </rPr>
      <t>3.5</t>
    </r>
    <r>
      <rPr>
        <sz val="10"/>
        <color indexed="8"/>
        <rFont val="宋体"/>
        <family val="0"/>
      </rPr>
      <t>米，平均</t>
    </r>
    <r>
      <rPr>
        <sz val="10"/>
        <color indexed="8"/>
        <rFont val="Times New Roman"/>
        <family val="1"/>
      </rPr>
      <t>6.9</t>
    </r>
    <r>
      <rPr>
        <sz val="10"/>
        <color indexed="8"/>
        <rFont val="宋体"/>
        <family val="0"/>
      </rPr>
      <t>米，大致为南高北低，东高西低。干出线以上南北长</t>
    </r>
    <r>
      <rPr>
        <sz val="10"/>
        <color indexed="8"/>
        <rFont val="Times New Roman"/>
        <family val="1"/>
      </rPr>
      <t>2200</t>
    </r>
    <r>
      <rPr>
        <sz val="10"/>
        <color indexed="8"/>
        <rFont val="宋体"/>
        <family val="0"/>
      </rPr>
      <t>米，东西长</t>
    </r>
    <r>
      <rPr>
        <sz val="10"/>
        <color indexed="8"/>
        <rFont val="Times New Roman"/>
        <family val="1"/>
      </rPr>
      <t>1300</t>
    </r>
    <r>
      <rPr>
        <sz val="10"/>
        <color indexed="8"/>
        <rFont val="宋体"/>
        <family val="0"/>
      </rPr>
      <t>米。海岛地质为坚硬的花岗石基础，系基岩岛，由砂砾岩构成，地表为棕壤性土，岛上植被丰富，岛周围陡崖以上也就是可绿化的面积为</t>
    </r>
    <r>
      <rPr>
        <sz val="10"/>
        <color indexed="8"/>
        <rFont val="Times New Roman"/>
        <family val="1"/>
      </rPr>
      <t>123.06</t>
    </r>
    <r>
      <rPr>
        <sz val="10"/>
        <color indexed="8"/>
        <rFont val="宋体"/>
        <family val="0"/>
      </rPr>
      <t>亩，岛上绿树成荫，植被覆盖率为</t>
    </r>
    <r>
      <rPr>
        <sz val="10"/>
        <color indexed="8"/>
        <rFont val="Times New Roman"/>
        <family val="1"/>
      </rPr>
      <t>60</t>
    </r>
    <r>
      <rPr>
        <sz val="10"/>
        <color indexed="8"/>
        <rFont val="宋体"/>
        <family val="0"/>
      </rPr>
      <t>％。宫家岛的周围有礁石密布，有千余米长的沙滩。</t>
    </r>
  </si>
  <si>
    <r>
      <rPr>
        <sz val="10"/>
        <color indexed="8"/>
        <rFont val="宋体"/>
        <family val="0"/>
      </rPr>
      <t>牛岛</t>
    </r>
  </si>
  <si>
    <r>
      <rPr>
        <sz val="10"/>
        <color indexed="8"/>
        <rFont val="宋体"/>
        <family val="0"/>
      </rPr>
      <t>青岛市</t>
    </r>
  </si>
  <si>
    <r>
      <rPr>
        <sz val="10"/>
        <color indexed="8"/>
        <rFont val="宋体"/>
        <family val="0"/>
      </rPr>
      <t>唐岛湾位于青岛经济技术开发区行政商务中心与薛家岛旅游度假区之间，纵深约</t>
    </r>
    <r>
      <rPr>
        <sz val="10"/>
        <color indexed="8"/>
        <rFont val="Times New Roman"/>
        <family val="1"/>
      </rPr>
      <t>4.5km</t>
    </r>
    <r>
      <rPr>
        <sz val="10"/>
        <color indexed="8"/>
        <rFont val="宋体"/>
        <family val="0"/>
      </rPr>
      <t>，宽约</t>
    </r>
    <r>
      <rPr>
        <sz val="10"/>
        <color indexed="8"/>
        <rFont val="Times New Roman"/>
        <family val="1"/>
      </rPr>
      <t>2.5km</t>
    </r>
    <r>
      <rPr>
        <sz val="10"/>
        <color indexed="8"/>
        <rFont val="宋体"/>
        <family val="0"/>
      </rPr>
      <t>。位于唐岛湾内，海拔</t>
    </r>
    <r>
      <rPr>
        <sz val="10"/>
        <color indexed="8"/>
        <rFont val="Times New Roman"/>
        <family val="1"/>
      </rPr>
      <t>16</t>
    </r>
    <r>
      <rPr>
        <sz val="10"/>
        <color indexed="8"/>
        <rFont val="宋体"/>
        <family val="0"/>
      </rPr>
      <t>米。岛上地势平坦，基岩为紫红色安山岩，灰白色火山凝灰岩，岛上第四系沉积物较厚。岸线全岛为基岩岸线，全长</t>
    </r>
    <r>
      <rPr>
        <sz val="10"/>
        <color indexed="8"/>
        <rFont val="Times New Roman"/>
        <family val="1"/>
      </rPr>
      <t>1435.0</t>
    </r>
    <r>
      <rPr>
        <sz val="10"/>
        <color indexed="8"/>
        <rFont val="宋体"/>
        <family val="0"/>
      </rPr>
      <t>米，岸滩全为沙滩，低潮时与陆地相连。岛上土地肥沃，植被生长茂盛，为人工种植防护林，生态环境良好。</t>
    </r>
  </si>
  <si>
    <r>
      <rPr>
        <sz val="10"/>
        <color indexed="8"/>
        <rFont val="宋体"/>
        <family val="0"/>
      </rPr>
      <t>大岛（三平岛）</t>
    </r>
  </si>
  <si>
    <r>
      <rPr>
        <sz val="10"/>
        <color indexed="8"/>
        <rFont val="宋体"/>
        <family val="0"/>
      </rPr>
      <t>位于田横岛群以北，海岛地势平坦。退潮相连，涨潮间隔，因高潮时被海水分隔为</t>
    </r>
    <r>
      <rPr>
        <sz val="10"/>
        <color indexed="8"/>
        <rFont val="Times New Roman"/>
        <family val="1"/>
      </rPr>
      <t>3</t>
    </r>
    <r>
      <rPr>
        <sz val="10"/>
        <color indexed="8"/>
        <rFont val="宋体"/>
        <family val="0"/>
      </rPr>
      <t>个岛（大岛、二岛、三岛），故称“三平岛”。总面积</t>
    </r>
    <r>
      <rPr>
        <sz val="10"/>
        <color indexed="8"/>
        <rFont val="Times New Roman"/>
        <family val="1"/>
      </rPr>
      <t>0.17674</t>
    </r>
    <r>
      <rPr>
        <sz val="10"/>
        <color indexed="8"/>
        <rFont val="宋体"/>
        <family val="0"/>
      </rPr>
      <t>平方公里，海岸线</t>
    </r>
    <r>
      <rPr>
        <sz val="10"/>
        <color indexed="8"/>
        <rFont val="Times New Roman"/>
        <family val="1"/>
      </rPr>
      <t>6.102</t>
    </r>
    <r>
      <rPr>
        <sz val="10"/>
        <color indexed="8"/>
        <rFont val="宋体"/>
        <family val="0"/>
      </rPr>
      <t>公里。
大岛是三平岛的主岛是三个岛屿中面积最大、最靠大陆的一个岛屿，位于三平岛最西端，距岸最近处</t>
    </r>
    <r>
      <rPr>
        <sz val="10"/>
        <color indexed="8"/>
        <rFont val="Times New Roman"/>
        <family val="1"/>
      </rPr>
      <t>2.3</t>
    </r>
    <r>
      <rPr>
        <sz val="10"/>
        <color indexed="8"/>
        <rFont val="宋体"/>
        <family val="0"/>
      </rPr>
      <t>公里，距省级旅游度区田横岛约</t>
    </r>
    <r>
      <rPr>
        <sz val="10"/>
        <color indexed="8"/>
        <rFont val="Times New Roman"/>
        <family val="1"/>
      </rPr>
      <t>5</t>
    </r>
    <r>
      <rPr>
        <sz val="10"/>
        <color indexed="8"/>
        <rFont val="宋体"/>
        <family val="0"/>
      </rPr>
      <t>公里。
大岛岸线长度</t>
    </r>
    <r>
      <rPr>
        <sz val="10"/>
        <color indexed="8"/>
        <rFont val="Times New Roman"/>
        <family val="1"/>
      </rPr>
      <t>2.13</t>
    </r>
    <r>
      <rPr>
        <sz val="10"/>
        <color indexed="8"/>
        <rFont val="宋体"/>
        <family val="0"/>
      </rPr>
      <t>公里，海拔高度</t>
    </r>
    <r>
      <rPr>
        <sz val="10"/>
        <color indexed="8"/>
        <rFont val="Times New Roman"/>
        <family val="1"/>
      </rPr>
      <t>25.9</t>
    </r>
    <r>
      <rPr>
        <sz val="10"/>
        <color indexed="8"/>
        <rFont val="宋体"/>
        <family val="0"/>
      </rPr>
      <t>米，属中生侏罗系地层，表层为棕壤，土质肥沃，岛上植被覆盖率达</t>
    </r>
    <r>
      <rPr>
        <sz val="10"/>
        <color indexed="8"/>
        <rFont val="Times New Roman"/>
        <family val="1"/>
      </rPr>
      <t>90%</t>
    </r>
    <r>
      <rPr>
        <sz val="10"/>
        <color indexed="8"/>
        <rFont val="宋体"/>
        <family val="0"/>
      </rPr>
      <t>，主要生长山草，间有少量黑松、刺槐。整个岛屿呈三角形，东部为隆起的高地，西部约有自发开垦土地</t>
    </r>
    <r>
      <rPr>
        <sz val="10"/>
        <color indexed="8"/>
        <rFont val="Times New Roman"/>
        <family val="1"/>
      </rPr>
      <t>5</t>
    </r>
    <r>
      <rPr>
        <sz val="10"/>
        <color indexed="8"/>
        <rFont val="宋体"/>
        <family val="0"/>
      </rPr>
      <t>公顷。</t>
    </r>
  </si>
  <si>
    <r>
      <t xml:space="preserve">        </t>
    </r>
    <r>
      <rPr>
        <sz val="10"/>
        <color indexed="8"/>
        <rFont val="宋体"/>
        <family val="0"/>
      </rPr>
      <t>目前，该岛未进行实质性开发利用，没有可供船舶停靠的专用码头，未修筑交通道路，仅有自然小路两条，分别长约</t>
    </r>
    <r>
      <rPr>
        <sz val="10"/>
        <color indexed="8"/>
        <rFont val="Times New Roman"/>
        <family val="1"/>
      </rPr>
      <t>3000</t>
    </r>
    <r>
      <rPr>
        <sz val="10"/>
        <color indexed="8"/>
        <rFont val="宋体"/>
        <family val="0"/>
      </rPr>
      <t>、</t>
    </r>
    <r>
      <rPr>
        <sz val="10"/>
        <color indexed="8"/>
        <rFont val="Times New Roman"/>
        <family val="1"/>
      </rPr>
      <t>2000</t>
    </r>
    <r>
      <rPr>
        <sz val="10"/>
        <color indexed="8"/>
        <rFont val="宋体"/>
        <family val="0"/>
      </rPr>
      <t>米。无通信设施，但通信信号可覆盖。岛上仅有水井一眼。建有文君庙一座</t>
    </r>
    <r>
      <rPr>
        <sz val="10"/>
        <color indexed="8"/>
        <rFont val="Times New Roman"/>
        <family val="1"/>
      </rPr>
      <t>(</t>
    </r>
    <r>
      <rPr>
        <sz val="10"/>
        <color indexed="8"/>
        <rFont val="宋体"/>
        <family val="0"/>
      </rPr>
      <t>传说为进京赶考举子海上遇险被文君所救，故建祠庙纪念</t>
    </r>
    <r>
      <rPr>
        <sz val="10"/>
        <color indexed="8"/>
        <rFont val="Times New Roman"/>
        <family val="1"/>
      </rPr>
      <t>)</t>
    </r>
    <r>
      <rPr>
        <sz val="10"/>
        <color indexed="8"/>
        <rFont val="宋体"/>
        <family val="0"/>
      </rPr>
      <t>。岛上有国家测绘局设立的</t>
    </r>
    <r>
      <rPr>
        <sz val="10"/>
        <color indexed="8"/>
        <rFont val="Times New Roman"/>
        <family val="1"/>
      </rPr>
      <t>“</t>
    </r>
    <r>
      <rPr>
        <sz val="10"/>
        <color indexed="8"/>
        <rFont val="宋体"/>
        <family val="0"/>
      </rPr>
      <t>国家大地控制点</t>
    </r>
    <r>
      <rPr>
        <sz val="10"/>
        <color indexed="8"/>
        <rFont val="Times New Roman"/>
        <family val="1"/>
      </rPr>
      <t>”</t>
    </r>
    <r>
      <rPr>
        <sz val="10"/>
        <color indexed="8"/>
        <rFont val="宋体"/>
        <family val="0"/>
      </rPr>
      <t xml:space="preserve">一处。
</t>
    </r>
    <r>
      <rPr>
        <sz val="10"/>
        <color indexed="8"/>
        <rFont val="Times New Roman"/>
        <family val="1"/>
      </rPr>
      <t xml:space="preserve">         </t>
    </r>
    <r>
      <rPr>
        <sz val="10"/>
        <color indexed="8"/>
        <rFont val="宋体"/>
        <family val="0"/>
      </rPr>
      <t>岛上现有个人出资修建的看护房</t>
    </r>
    <r>
      <rPr>
        <sz val="10"/>
        <color indexed="8"/>
        <rFont val="Times New Roman"/>
        <family val="1"/>
      </rPr>
      <t>17</t>
    </r>
    <r>
      <rPr>
        <sz val="10"/>
        <color indexed="8"/>
        <rFont val="宋体"/>
        <family val="0"/>
      </rPr>
      <t>间，原生产队修建的房屋</t>
    </r>
    <r>
      <rPr>
        <sz val="10"/>
        <color indexed="8"/>
        <rFont val="Times New Roman"/>
        <family val="1"/>
      </rPr>
      <t>10</t>
    </r>
    <r>
      <rPr>
        <sz val="10"/>
        <color indexed="8"/>
        <rFont val="宋体"/>
        <family val="0"/>
      </rPr>
      <t>间，现均由养殖人员作为看护房居住。另有军队所建、现已废弃的房屋</t>
    </r>
    <r>
      <rPr>
        <sz val="10"/>
        <color indexed="8"/>
        <rFont val="Times New Roman"/>
        <family val="1"/>
      </rPr>
      <t>5</t>
    </r>
    <r>
      <rPr>
        <sz val="10"/>
        <color indexed="8"/>
        <rFont val="宋体"/>
        <family val="0"/>
      </rPr>
      <t>间无人居住，所建嘹望台一座已废弃。上述房屋均无产权登记。</t>
    </r>
  </si>
  <si>
    <r>
      <rPr>
        <sz val="10"/>
        <color indexed="8"/>
        <rFont val="宋体"/>
        <family val="0"/>
      </rPr>
      <t>秦山岛</t>
    </r>
  </si>
  <si>
    <r>
      <rPr>
        <sz val="10"/>
        <color indexed="8"/>
        <rFont val="宋体"/>
        <family val="0"/>
      </rPr>
      <t>江苏省</t>
    </r>
  </si>
  <si>
    <r>
      <rPr>
        <sz val="10"/>
        <color indexed="8"/>
        <rFont val="宋体"/>
        <family val="0"/>
      </rPr>
      <t>赣榆县</t>
    </r>
  </si>
  <si>
    <r>
      <t>34º52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119º16</t>
    </r>
    <r>
      <rPr>
        <sz val="10"/>
        <color indexed="8"/>
        <rFont val="宋体"/>
        <family val="0"/>
      </rPr>
      <t>′</t>
    </r>
    <r>
      <rPr>
        <sz val="10"/>
        <color indexed="8"/>
        <rFont val="Times New Roman"/>
        <family val="1"/>
      </rPr>
      <t>E</t>
    </r>
  </si>
  <si>
    <r>
      <rPr>
        <sz val="10"/>
        <color indexed="8"/>
        <rFont val="宋体"/>
        <family val="0"/>
      </rPr>
      <t>由大理石及石英岩构成；潮间带有丰富的贝类资源；由于缺乏管理和保护环境遭到一定破坏。</t>
    </r>
  </si>
  <si>
    <r>
      <rPr>
        <sz val="10"/>
        <color indexed="8"/>
        <rFont val="宋体"/>
        <family val="0"/>
      </rPr>
      <t>旅店、餐厅、简易码头、航标灯</t>
    </r>
    <r>
      <rPr>
        <sz val="10"/>
        <color indexed="8"/>
        <rFont val="Times New Roman"/>
        <family val="1"/>
      </rPr>
      <t>1</t>
    </r>
    <r>
      <rPr>
        <sz val="10"/>
        <color indexed="8"/>
        <rFont val="宋体"/>
        <family val="0"/>
      </rPr>
      <t>座、民航导航标</t>
    </r>
    <r>
      <rPr>
        <sz val="10"/>
        <color indexed="8"/>
        <rFont val="Times New Roman"/>
        <family val="1"/>
      </rPr>
      <t>2</t>
    </r>
    <r>
      <rPr>
        <sz val="10"/>
        <color indexed="8"/>
        <rFont val="宋体"/>
        <family val="0"/>
      </rPr>
      <t>座、坑道</t>
    </r>
    <r>
      <rPr>
        <sz val="10"/>
        <color indexed="8"/>
        <rFont val="Times New Roman"/>
        <family val="1"/>
      </rPr>
      <t>6—7</t>
    </r>
    <r>
      <rPr>
        <sz val="10"/>
        <color indexed="8"/>
        <rFont val="宋体"/>
        <family val="0"/>
      </rPr>
      <t>千米，贝类增养殖</t>
    </r>
    <r>
      <rPr>
        <sz val="10"/>
        <color indexed="8"/>
        <rFont val="Times New Roman"/>
        <family val="1"/>
      </rPr>
      <t>1</t>
    </r>
    <r>
      <rPr>
        <sz val="10"/>
        <color indexed="8"/>
        <rFont val="宋体"/>
        <family val="0"/>
      </rPr>
      <t>万亩。</t>
    </r>
  </si>
  <si>
    <r>
      <rPr>
        <sz val="10"/>
        <color indexed="8"/>
        <rFont val="宋体"/>
        <family val="0"/>
      </rPr>
      <t>旅游娱乐用岛</t>
    </r>
  </si>
  <si>
    <r>
      <rPr>
        <sz val="10"/>
        <color indexed="8"/>
        <rFont val="宋体"/>
        <family val="0"/>
      </rPr>
      <t>竹岛</t>
    </r>
  </si>
  <si>
    <r>
      <rPr>
        <sz val="10"/>
        <color indexed="8"/>
        <rFont val="宋体"/>
        <family val="0"/>
      </rPr>
      <t>岛上植被较好，全岛长满竹子，故名竹岛，该岛离岸很近，大潮是从岸边可以步行上岛，周边海域养殖紫菜</t>
    </r>
    <r>
      <rPr>
        <sz val="10"/>
        <color indexed="8"/>
        <rFont val="Times New Roman"/>
        <family val="1"/>
      </rPr>
      <t>2</t>
    </r>
    <r>
      <rPr>
        <sz val="10"/>
        <color indexed="8"/>
        <rFont val="宋体"/>
        <family val="0"/>
      </rPr>
      <t>万亩；无军事设施和气象设施。</t>
    </r>
  </si>
  <si>
    <r>
      <rPr>
        <sz val="10"/>
        <color indexed="8"/>
        <rFont val="宋体"/>
        <family val="0"/>
      </rPr>
      <t>未开发，只有几间养殖紫菜用的临时用房</t>
    </r>
  </si>
  <si>
    <r>
      <rPr>
        <sz val="10"/>
        <color indexed="8"/>
        <rFont val="宋体"/>
        <family val="0"/>
      </rPr>
      <t>马岛</t>
    </r>
  </si>
  <si>
    <r>
      <rPr>
        <sz val="10"/>
        <color indexed="8"/>
        <rFont val="宋体"/>
        <family val="0"/>
      </rPr>
      <t>浙江省</t>
    </r>
  </si>
  <si>
    <r>
      <rPr>
        <sz val="10"/>
        <color indexed="8"/>
        <rFont val="宋体"/>
        <family val="0"/>
      </rPr>
      <t>海岸线长</t>
    </r>
    <r>
      <rPr>
        <sz val="10"/>
        <color indexed="8"/>
        <rFont val="Times New Roman"/>
        <family val="1"/>
      </rPr>
      <t>1.04km</t>
    </r>
    <r>
      <rPr>
        <sz val="10"/>
        <color indexed="8"/>
        <rFont val="宋体"/>
        <family val="0"/>
      </rPr>
      <t>，与大陆连滩，最高点海拔</t>
    </r>
    <r>
      <rPr>
        <sz val="10"/>
        <color indexed="8"/>
        <rFont val="Times New Roman"/>
        <family val="1"/>
      </rPr>
      <t>32.0m</t>
    </r>
    <r>
      <rPr>
        <sz val="10"/>
        <color indexed="8"/>
        <rFont val="宋体"/>
        <family val="0"/>
      </rPr>
      <t>，植被以白茅草丛为主，间有木本植物，岛东、西滩涂产名贵江珧贝。</t>
    </r>
  </si>
  <si>
    <r>
      <rPr>
        <sz val="10"/>
        <color indexed="8"/>
        <rFont val="宋体"/>
        <family val="0"/>
      </rPr>
      <t>无</t>
    </r>
  </si>
  <si>
    <r>
      <rPr>
        <sz val="10"/>
        <color indexed="8"/>
        <rFont val="宋体"/>
        <family val="0"/>
      </rPr>
      <t>公共服务用岛</t>
    </r>
  </si>
  <si>
    <r>
      <rPr>
        <sz val="10"/>
        <color indexed="8"/>
        <rFont val="宋体"/>
        <family val="0"/>
      </rPr>
      <t>海岛志上原名马屿</t>
    </r>
  </si>
  <si>
    <r>
      <rPr>
        <sz val="10"/>
        <color indexed="8"/>
        <rFont val="宋体"/>
        <family val="0"/>
      </rPr>
      <t>大羊屿</t>
    </r>
  </si>
  <si>
    <r>
      <rPr>
        <sz val="10"/>
        <color indexed="8"/>
        <rFont val="宋体"/>
        <family val="0"/>
      </rPr>
      <t>海岸线上</t>
    </r>
    <r>
      <rPr>
        <sz val="10"/>
        <color indexed="8"/>
        <rFont val="Times New Roman"/>
        <family val="1"/>
      </rPr>
      <t>3.01km</t>
    </r>
    <r>
      <rPr>
        <sz val="10"/>
        <color indexed="8"/>
        <rFont val="宋体"/>
        <family val="0"/>
      </rPr>
      <t>，滩地面积</t>
    </r>
    <r>
      <rPr>
        <sz val="10"/>
        <color indexed="8"/>
        <rFont val="Times New Roman"/>
        <family val="1"/>
      </rPr>
      <t>0.114km</t>
    </r>
    <r>
      <rPr>
        <vertAlign val="superscript"/>
        <sz val="10"/>
        <color indexed="8"/>
        <rFont val="Times New Roman"/>
        <family val="1"/>
      </rPr>
      <t>2</t>
    </r>
    <r>
      <rPr>
        <sz val="10"/>
        <color indexed="8"/>
        <rFont val="Times New Roman"/>
        <family val="1"/>
      </rPr>
      <t>,</t>
    </r>
    <r>
      <rPr>
        <sz val="10"/>
        <color indexed="8"/>
        <rFont val="宋体"/>
        <family val="0"/>
      </rPr>
      <t>最高点海拔</t>
    </r>
    <r>
      <rPr>
        <sz val="10"/>
        <color indexed="8"/>
        <rFont val="Times New Roman"/>
        <family val="1"/>
      </rPr>
      <t>66.9m</t>
    </r>
    <r>
      <rPr>
        <sz val="10"/>
        <color indexed="8"/>
        <rFont val="宋体"/>
        <family val="0"/>
      </rPr>
      <t>，植被以草丛为主。</t>
    </r>
  </si>
  <si>
    <r>
      <t>2000</t>
    </r>
    <r>
      <rPr>
        <sz val="10"/>
        <color indexed="8"/>
        <rFont val="宋体"/>
        <family val="0"/>
      </rPr>
      <t>年起，大羊屿由宁波狩猎有限公司开发利用，在岛上建造了数幢小别墅及其附属建筑。因经营效益不佳，已闲置三年有余。</t>
    </r>
  </si>
  <si>
    <r>
      <rPr>
        <sz val="10"/>
        <color indexed="8"/>
        <rFont val="宋体"/>
        <family val="0"/>
      </rPr>
      <t>牛栏基岛</t>
    </r>
  </si>
  <si>
    <r>
      <rPr>
        <sz val="10"/>
        <color indexed="8"/>
        <rFont val="宋体"/>
        <family val="0"/>
      </rPr>
      <t>海岸线上</t>
    </r>
    <r>
      <rPr>
        <sz val="10"/>
        <color indexed="8"/>
        <rFont val="Times New Roman"/>
        <family val="1"/>
      </rPr>
      <t>6.76km</t>
    </r>
    <r>
      <rPr>
        <sz val="10"/>
        <color indexed="8"/>
        <rFont val="宋体"/>
        <family val="0"/>
      </rPr>
      <t>，滩地面积</t>
    </r>
    <r>
      <rPr>
        <sz val="10"/>
        <color indexed="8"/>
        <rFont val="Times New Roman"/>
        <family val="1"/>
      </rPr>
      <t>0.81km</t>
    </r>
    <r>
      <rPr>
        <vertAlign val="superscript"/>
        <sz val="10"/>
        <color indexed="8"/>
        <rFont val="Times New Roman"/>
        <family val="1"/>
      </rPr>
      <t>2</t>
    </r>
    <r>
      <rPr>
        <sz val="10"/>
        <color indexed="8"/>
        <rFont val="宋体"/>
        <family val="0"/>
      </rPr>
      <t>，最高点海拔</t>
    </r>
    <r>
      <rPr>
        <sz val="10"/>
        <color indexed="8"/>
        <rFont val="Times New Roman"/>
        <family val="1"/>
      </rPr>
      <t>134.0m</t>
    </r>
    <r>
      <rPr>
        <sz val="10"/>
        <color indexed="8"/>
        <rFont val="宋体"/>
        <family val="0"/>
      </rPr>
      <t>，植被以草丛、针叶林为主。</t>
    </r>
  </si>
  <si>
    <r>
      <rPr>
        <sz val="10"/>
        <color indexed="8"/>
        <rFont val="宋体"/>
        <family val="0"/>
      </rPr>
      <t>内长屿</t>
    </r>
  </si>
  <si>
    <r>
      <rPr>
        <sz val="10"/>
        <color indexed="8"/>
        <rFont val="宋体"/>
        <family val="0"/>
      </rPr>
      <t>海岸线上</t>
    </r>
    <r>
      <rPr>
        <sz val="10"/>
        <color indexed="8"/>
        <rFont val="Times New Roman"/>
        <family val="1"/>
      </rPr>
      <t>1.09km</t>
    </r>
    <r>
      <rPr>
        <sz val="10"/>
        <color indexed="8"/>
        <rFont val="宋体"/>
        <family val="0"/>
      </rPr>
      <t>，滩地面积</t>
    </r>
    <r>
      <rPr>
        <sz val="10"/>
        <color indexed="8"/>
        <rFont val="Times New Roman"/>
        <family val="1"/>
      </rPr>
      <t>0.042km2,</t>
    </r>
    <r>
      <rPr>
        <sz val="10"/>
        <color indexed="8"/>
        <rFont val="宋体"/>
        <family val="0"/>
      </rPr>
      <t>最高点海拔</t>
    </r>
    <r>
      <rPr>
        <sz val="10"/>
        <color indexed="8"/>
        <rFont val="Times New Roman"/>
        <family val="1"/>
      </rPr>
      <t>29.5m</t>
    </r>
    <r>
      <rPr>
        <sz val="10"/>
        <color indexed="8"/>
        <rFont val="宋体"/>
        <family val="0"/>
      </rPr>
      <t>，土壤为棕黄泥砂土，土层浅薄，有少量淡水。</t>
    </r>
  </si>
  <si>
    <r>
      <rPr>
        <sz val="10"/>
        <color indexed="8"/>
        <rFont val="宋体"/>
        <family val="0"/>
      </rPr>
      <t>公益林（已发林权证）。</t>
    </r>
  </si>
  <si>
    <r>
      <rPr>
        <sz val="10"/>
        <color indexed="8"/>
        <rFont val="宋体"/>
        <family val="0"/>
      </rPr>
      <t>外长屿</t>
    </r>
  </si>
  <si>
    <r>
      <rPr>
        <sz val="10"/>
        <color indexed="8"/>
        <rFont val="宋体"/>
        <family val="0"/>
      </rPr>
      <t>海岸线长</t>
    </r>
    <r>
      <rPr>
        <sz val="10"/>
        <color indexed="8"/>
        <rFont val="Times New Roman"/>
        <family val="1"/>
      </rPr>
      <t>0.76km</t>
    </r>
    <r>
      <rPr>
        <sz val="10"/>
        <color indexed="8"/>
        <rFont val="宋体"/>
        <family val="0"/>
      </rPr>
      <t>，与内长屿连滩，最高点海拔</t>
    </r>
    <r>
      <rPr>
        <sz val="10"/>
        <color indexed="8"/>
        <rFont val="Times New Roman"/>
        <family val="1"/>
      </rPr>
      <t>21.6m</t>
    </r>
    <r>
      <rPr>
        <sz val="10"/>
        <color indexed="8"/>
        <rFont val="宋体"/>
        <family val="0"/>
      </rPr>
      <t>，土壤为棕黄泥砂土，土层浅薄，植被有细柄草草丛，沿岸有贝类等。</t>
    </r>
  </si>
  <si>
    <r>
      <rPr>
        <sz val="10"/>
        <color indexed="8"/>
        <rFont val="宋体"/>
        <family val="0"/>
      </rPr>
      <t>小门南礁</t>
    </r>
  </si>
  <si>
    <r>
      <rPr>
        <sz val="10"/>
        <color indexed="8"/>
        <rFont val="宋体"/>
        <family val="0"/>
      </rPr>
      <t>海岸线长</t>
    </r>
    <r>
      <rPr>
        <sz val="10"/>
        <color indexed="8"/>
        <rFont val="Times New Roman"/>
        <family val="1"/>
      </rPr>
      <t>0.33km</t>
    </r>
    <r>
      <rPr>
        <sz val="10"/>
        <color indexed="8"/>
        <rFont val="宋体"/>
        <family val="0"/>
      </rPr>
      <t>，滩地面积</t>
    </r>
    <r>
      <rPr>
        <sz val="10"/>
        <color indexed="8"/>
        <rFont val="Times New Roman"/>
        <family val="1"/>
      </rPr>
      <t>0.003km2,</t>
    </r>
    <r>
      <rPr>
        <sz val="10"/>
        <color indexed="8"/>
        <rFont val="宋体"/>
        <family val="0"/>
      </rPr>
      <t>最高点海拔</t>
    </r>
    <r>
      <rPr>
        <sz val="10"/>
        <color indexed="8"/>
        <rFont val="Times New Roman"/>
        <family val="1"/>
      </rPr>
      <t>9.9m</t>
    </r>
    <r>
      <rPr>
        <sz val="10"/>
        <color indexed="8"/>
        <rFont val="宋体"/>
        <family val="0"/>
      </rPr>
      <t>，岩石裸露，无平地。</t>
    </r>
  </si>
  <si>
    <r>
      <rPr>
        <sz val="10"/>
        <color indexed="8"/>
        <rFont val="宋体"/>
        <family val="0"/>
      </rPr>
      <t>外长南屿</t>
    </r>
  </si>
  <si>
    <r>
      <rPr>
        <sz val="10"/>
        <color indexed="8"/>
        <rFont val="宋体"/>
        <family val="0"/>
      </rPr>
      <t>担峙岛</t>
    </r>
  </si>
  <si>
    <r>
      <rPr>
        <sz val="10"/>
        <color indexed="8"/>
        <rFont val="宋体"/>
        <family val="0"/>
      </rPr>
      <t>团鸡山岛</t>
    </r>
  </si>
  <si>
    <r>
      <rPr>
        <sz val="10"/>
        <color indexed="8"/>
        <rFont val="宋体"/>
        <family val="0"/>
      </rPr>
      <t>垃圾填埋岛、有管理房，林权证</t>
    </r>
  </si>
  <si>
    <r>
      <rPr>
        <sz val="10"/>
        <color indexed="8"/>
        <rFont val="宋体"/>
        <family val="0"/>
      </rPr>
      <t>盐仓枕头屿</t>
    </r>
  </si>
  <si>
    <r>
      <rPr>
        <sz val="10"/>
        <color indexed="8"/>
        <rFont val="宋体"/>
        <family val="0"/>
      </rPr>
      <t>茶山岛</t>
    </r>
  </si>
  <si>
    <r>
      <rPr>
        <sz val="10"/>
        <color indexed="8"/>
        <rFont val="宋体"/>
        <family val="0"/>
      </rPr>
      <t>癞头园山屿</t>
    </r>
  </si>
  <si>
    <r>
      <rPr>
        <sz val="10"/>
        <color indexed="8"/>
        <rFont val="宋体"/>
        <family val="0"/>
      </rPr>
      <t>海岸线长</t>
    </r>
    <r>
      <rPr>
        <sz val="10"/>
        <color indexed="8"/>
        <rFont val="Times New Roman"/>
        <family val="1"/>
      </rPr>
      <t>0.27km</t>
    </r>
    <r>
      <rPr>
        <sz val="10"/>
        <color indexed="8"/>
        <rFont val="宋体"/>
        <family val="0"/>
      </rPr>
      <t>，无滩地，最高点海拔</t>
    </r>
    <r>
      <rPr>
        <sz val="10"/>
        <color indexed="8"/>
        <rFont val="Times New Roman"/>
        <family val="1"/>
      </rPr>
      <t>11.3m</t>
    </r>
    <r>
      <rPr>
        <sz val="10"/>
        <color indexed="8"/>
        <rFont val="宋体"/>
        <family val="0"/>
      </rPr>
      <t>，土壤为粗骨土类的棕石砂土，长有稀疏白茅草丛。</t>
    </r>
  </si>
  <si>
    <r>
      <rPr>
        <sz val="10"/>
        <color indexed="8"/>
        <rFont val="宋体"/>
        <family val="0"/>
      </rPr>
      <t>＜</t>
    </r>
    <r>
      <rPr>
        <sz val="10"/>
        <color indexed="8"/>
        <rFont val="Times New Roman"/>
        <family val="1"/>
      </rPr>
      <t>0.0005</t>
    </r>
  </si>
  <si>
    <r>
      <rPr>
        <sz val="10"/>
        <color indexed="8"/>
        <rFont val="宋体"/>
        <family val="0"/>
      </rPr>
      <t>里马廊山屿</t>
    </r>
  </si>
  <si>
    <r>
      <rPr>
        <sz val="10"/>
        <color indexed="8"/>
        <rFont val="宋体"/>
        <family val="0"/>
      </rPr>
      <t>西猪腰岛</t>
    </r>
  </si>
  <si>
    <r>
      <rPr>
        <sz val="10"/>
        <color indexed="8"/>
        <rFont val="宋体"/>
        <family val="0"/>
      </rPr>
      <t>建有灯塔，有林权证</t>
    </r>
  </si>
  <si>
    <r>
      <rPr>
        <sz val="10"/>
        <color indexed="8"/>
        <rFont val="宋体"/>
        <family val="0"/>
      </rPr>
      <t>西笼岛</t>
    </r>
  </si>
  <si>
    <r>
      <rPr>
        <sz val="10"/>
        <color indexed="8"/>
        <rFont val="宋体"/>
        <family val="0"/>
      </rPr>
      <t>鹁鸪嘴屿</t>
    </r>
  </si>
  <si>
    <r>
      <rPr>
        <sz val="10"/>
        <color indexed="8"/>
        <rFont val="宋体"/>
        <family val="0"/>
      </rPr>
      <t>海岸线长</t>
    </r>
    <r>
      <rPr>
        <sz val="10"/>
        <color indexed="8"/>
        <rFont val="Times New Roman"/>
        <family val="1"/>
      </rPr>
      <t>0.66km</t>
    </r>
    <r>
      <rPr>
        <sz val="10"/>
        <color indexed="8"/>
        <rFont val="宋体"/>
        <family val="0"/>
      </rPr>
      <t>，滩地接西笼岛，最高点海拔</t>
    </r>
    <r>
      <rPr>
        <sz val="10"/>
        <color indexed="8"/>
        <rFont val="Times New Roman"/>
        <family val="1"/>
      </rPr>
      <t>24.1m</t>
    </r>
    <r>
      <rPr>
        <sz val="10"/>
        <color indexed="8"/>
        <rFont val="宋体"/>
        <family val="0"/>
      </rPr>
      <t>，基岩岛，无平地，土壤为棕石砂土，有白茅草丛。</t>
    </r>
  </si>
  <si>
    <r>
      <t>1</t>
    </r>
    <r>
      <rPr>
        <sz val="10"/>
        <color indexed="8"/>
        <rFont val="宋体"/>
        <family val="0"/>
      </rPr>
      <t>、原有油库及配套设施建设工程，已用岛面积</t>
    </r>
    <r>
      <rPr>
        <sz val="10"/>
        <color indexed="8"/>
        <rFont val="Times New Roman"/>
        <family val="1"/>
      </rPr>
      <t>9646.2 m2</t>
    </r>
    <r>
      <rPr>
        <sz val="10"/>
        <color indexed="8"/>
        <rFont val="宋体"/>
        <family val="0"/>
      </rPr>
      <t>，占用岸线</t>
    </r>
    <r>
      <rPr>
        <sz val="10"/>
        <color indexed="8"/>
        <rFont val="Times New Roman"/>
        <family val="1"/>
      </rPr>
      <t>200m</t>
    </r>
    <r>
      <rPr>
        <sz val="10"/>
        <color indexed="8"/>
        <rFont val="宋体"/>
        <family val="0"/>
      </rPr>
      <t xml:space="preserve">，并发有土地使用证。
</t>
    </r>
    <r>
      <rPr>
        <sz val="10"/>
        <color indexed="8"/>
        <rFont val="Times New Roman"/>
        <family val="1"/>
      </rPr>
      <t>2</t>
    </r>
    <r>
      <rPr>
        <sz val="10"/>
        <color indexed="8"/>
        <rFont val="宋体"/>
        <family val="0"/>
      </rPr>
      <t xml:space="preserve">、建有灯塔。
</t>
    </r>
  </si>
  <si>
    <r>
      <rPr>
        <sz val="10"/>
        <color indexed="8"/>
        <rFont val="宋体"/>
        <family val="0"/>
      </rPr>
      <t>南排岛</t>
    </r>
  </si>
  <si>
    <r>
      <t>1</t>
    </r>
    <r>
      <rPr>
        <sz val="10"/>
        <color indexed="8"/>
        <rFont val="宋体"/>
        <family val="0"/>
      </rPr>
      <t xml:space="preserve">、原有制冰厂及码头等配套设施建设工程，目前已停产。
</t>
    </r>
    <r>
      <rPr>
        <sz val="10"/>
        <color indexed="8"/>
        <rFont val="Times New Roman"/>
        <family val="1"/>
      </rPr>
      <t>2</t>
    </r>
    <r>
      <rPr>
        <sz val="10"/>
        <color indexed="8"/>
        <rFont val="宋体"/>
        <family val="0"/>
      </rPr>
      <t xml:space="preserve">、玉环县南排山旅游发展有限公司开发的旅游开发等配套设施建设工程。
</t>
    </r>
    <r>
      <rPr>
        <sz val="10"/>
        <color indexed="8"/>
        <rFont val="Times New Roman"/>
        <family val="1"/>
      </rPr>
      <t>3</t>
    </r>
    <r>
      <rPr>
        <sz val="10"/>
        <color indexed="8"/>
        <rFont val="宋体"/>
        <family val="0"/>
      </rPr>
      <t xml:space="preserve">、发有林权证。
</t>
    </r>
  </si>
  <si>
    <t>宫屿</t>
  </si>
  <si>
    <r>
      <rPr>
        <sz val="10"/>
        <color indexed="8"/>
        <rFont val="宋体"/>
        <family val="0"/>
      </rPr>
      <t>福建省</t>
    </r>
  </si>
  <si>
    <t>福鼎市</t>
  </si>
  <si>
    <t>为堤连岛，东面筑与赤屿相连。岛上房屋和小庙，周围海域有网箱养殖。</t>
  </si>
  <si>
    <t>工业用岛</t>
  </si>
  <si>
    <t>赤土屿</t>
  </si>
  <si>
    <t>为堤连岛，南面筑堤与大陆相连，西连宫屿，东接南门屿。堤内为养殖区。</t>
  </si>
  <si>
    <t>小岁屿</t>
  </si>
  <si>
    <t>为大陆岛，岩性为花岗岩。岛上植被中等发育，覆盖率约80%，长有灌木和茅草，表层为黄壤土。海岸多为沙质岸滩，北侧为基岩岸滩。岛北侧是通漳湾港的主航道，涨潮可通航千吨轮船。自然条件好，地处海淡水交汇处，是青蟹等鱼虾类栖息的好场所。</t>
  </si>
  <si>
    <t>尚未开发利用。</t>
  </si>
  <si>
    <t>樟屿</t>
  </si>
  <si>
    <t>为大陆岛，岩性为火山岩。岛上植被中等发育，为杂草、灌木覆盖。基岩海岸，周围多米草滩。地表为红壤。地处鲈门港口海淡水交汇处，附近海区为官井洋的一部分，岛北侧为通漳湾港（下塘港）主航道，可通千吨轮船。</t>
  </si>
  <si>
    <t>乌山岛</t>
  </si>
  <si>
    <t>为大陆岛，岩性为花岗岩。岛上基岩裸露，顶部有稀薄沙土，无植被覆盖。基岩海岸，周围分布泥质滩涂。</t>
  </si>
  <si>
    <t>青屿尾岛</t>
  </si>
  <si>
    <t>霞浦县</t>
  </si>
  <si>
    <t>为大陆岛，岩性为花岗岩。岛上植被</t>
  </si>
  <si>
    <t>为堤连岛，筑堤而成。</t>
  </si>
  <si>
    <t>为大陆岛，由花岗岩组成，基岩海岸，东岸陡峭，有岩石滩外伸。表层黄壤土，局部植被茂密，主要为相思树。岛的四周为沙泥质滩涂。近岸水深1.5～2m，底泥沙。</t>
  </si>
  <si>
    <t>尚未开发利用。</t>
  </si>
  <si>
    <t>西洛岛</t>
  </si>
  <si>
    <t>该岛为大陆岛，岩性为变质岩。岛上植被不发育，表层多红壤土，多长杂草，有淡水源。海岸多为陡峭的基岩岸滩，附近水深10m左右，产紫菜。</t>
  </si>
  <si>
    <t>西部设有灯桩。岛上建有一座房屋。</t>
  </si>
  <si>
    <t>长屿</t>
  </si>
  <si>
    <t>为大陆岛，岩性为花岗岩。岛上多杂草。基岩海岸，周围多淤泥滩。</t>
  </si>
  <si>
    <t>东西两侧有低矮围堤连陆地，堤内养殖。岛上建有房屋、水闸，修有简易小路，部分山体被破坏</t>
  </si>
  <si>
    <t>小长屿（1）</t>
  </si>
  <si>
    <t>为大陆岛，岩性为花岗岩。岛上有独立树。基岩海岸，周围多淤泥滩。</t>
  </si>
  <si>
    <t>为大陆岛，岩性为花岗岩。岛上多杂草。基岩海岸，周围多泥质滩涂。</t>
  </si>
  <si>
    <t>园屿</t>
  </si>
  <si>
    <t>为大陆岛，岩性为花岗岩。岛上基岩裸露，植被发育一般，多杂草和剑麻。基岩海岸，周围多淤泥滩。无人居住。</t>
  </si>
  <si>
    <t>1984 年曾开放为对台贸易岛。种风景树，建码头，设宾馆、商场、菜馆、娱乐室等。</t>
  </si>
  <si>
    <t>石岛</t>
  </si>
  <si>
    <t>为大陆岛，由变质岩组成，地表岩石裸露。基岩海岸，退潮时东南侧露沙脊与乐屿相连。东北侧、西南侧皆泥滩，西北侧水深0～2m。</t>
  </si>
  <si>
    <t>黄干岛</t>
  </si>
  <si>
    <t>惠安县</t>
  </si>
  <si>
    <t>为大陆岛，由变质岩组成，地表土层较厚，西侧植被覆盖率较高，以木麻黄、相思树为主，东侧植被较少。海岸为陡峭的基岩滩岸。东侧为湄洲湾主航道。</t>
  </si>
  <si>
    <t>海域有吊养。东南端立有灯桩。</t>
  </si>
  <si>
    <t>蟹屿</t>
  </si>
  <si>
    <t>为大陆岛，由变质岩组成，地表岩石裸露，有土层，长杂草。基岩海岸，东南、西侧为沙质滩。北部海域水深2～10m，为湄洲湾内澳主航道。</t>
  </si>
  <si>
    <t>岛上建有灯桩，岩石曾被开采。</t>
  </si>
  <si>
    <t>为大陆岛，由变质岩组成，地表长有杂草，局部种植木麻黄。基岩海岸，南、东面及北两端均有岩石滩延伸。东、西侧水深5～20 m。海域网箱养殖密集。</t>
  </si>
  <si>
    <t>岛上建有电力铁塔、海底电缆警示标志，房屋若干，但部分已废弃。</t>
  </si>
  <si>
    <t>南安市</t>
  </si>
  <si>
    <t>为大陆岛，由变质岩组成。表层黄沙壤土，植被主要为灌木和木麻黄。基岩海岸，附近水深0～2 m，周围多干出礁。海域吊养牡蛎。</t>
  </si>
  <si>
    <t>岛上岩石曾被开采。</t>
  </si>
  <si>
    <t>大山屿</t>
  </si>
  <si>
    <t>为大陆岛，由变质岩组成，地表部分岩石裸露，局部植被发育，主要为木麻黄。基岩海岸，礁盘连大山屿。近岸水深0～2m。</t>
  </si>
  <si>
    <t xml:space="preserve">大佰屿            </t>
  </si>
  <si>
    <t>为大陆岛，由变质岩组成，表层为黄土砂质，植被发育，以木麻黄为主。海岸为基岩岸滩，间有沙质岸、人工石砌护岸。西南部多暗礁，为航行危险区域。</t>
  </si>
  <si>
    <t>岛上有淡水井。岛上曾开发旅游项目，西北部建有大百屿酒店、郑成功涌泉井碑、小庙以及斜坡码头发电机房、蓄水池、排污管等配套建筑，现已大部分荒废，周围多处搭建有简陋的棚屋，岸边废弃物堆积未清理。山脚下建有未完工的红砖楼，现有部分管理人员在岛上居住。</t>
  </si>
  <si>
    <t>又名“大百屿”</t>
  </si>
  <si>
    <t xml:space="preserve">小佰屿            </t>
  </si>
  <si>
    <t>福建省</t>
  </si>
  <si>
    <t>为大陆岛，由变质岩组成。表层黄土，植被茂密。海岸为基岩岸滩，间有沙质岸。附近水深0～2 m，周围海域多干出礁，南部多暗礁，为航行危险区域。海域产有鲻鱼、章鱼等。</t>
  </si>
  <si>
    <t>又名“小百屿”</t>
  </si>
  <si>
    <t>大坠岛</t>
  </si>
  <si>
    <t>为大陆岛，由变质岩组成。地表植被发育，西南部有成片木麻黄。基岩海岸，周围多沙质滩。</t>
  </si>
  <si>
    <t>岛上开发程度较大，岛上曾投资建设为旅游区，岛上建有宾馆、饭店、别墅等旅游设施，南部建有护岸堤，修有水泥路。现有部分管理人员在岛上居住。部分旅游设施和水泥路已被破坏。南部建筑堤与马头岛相连。岛上立有一后灯，与马头岛的前灯构成一个整体。</t>
  </si>
  <si>
    <t>火烧屿</t>
  </si>
  <si>
    <t>为大陆岛，出露地层层次较多，以变质砂岩为主，夹粉砂岩、泥岩及火山碎屑岩，低洼处还有第四系沉积。海岛地貌为侵蚀低丘，岛东、南侧海蚀地貌发育。海岸多为基岩滩岸。地表有土层。植被较茂密。岛上尤以地学旅游资源最为丰富，主要是岛上出露的变质沉积岩和部分火山沉积岩组成的色彩斑斓的地层剖面，再加上褶皱构造和断裂构造形迹显著，十分典型特殊，以“海上地学博物馆”著称。西部有两个湾口，已筑坝成人工湖。</t>
  </si>
  <si>
    <t>岛现已辟为生态旅游海岛，开发建设为“火烧屿生态乐园”，是国家4A 级风景名胜区海沧大桥景观区的重要组成部分。主要景点有：青少年科技馆、共好探索基地、曲水烧烤营、缤纷峡谷、水幕电影及中华白海豚观赏台等。建有高压输电架线铁塔2 座，1 座350 吨客运码头、工作船码头等。</t>
  </si>
  <si>
    <t>大兔屿</t>
  </si>
  <si>
    <t>为大陆岛，出露地层层次较多，以变质砂岩为主，夹粉砂岩、泥岩及火山碎屑岩，低洼处还有第四系沉积。海岛地貌为侵蚀低丘，岛东侧海蚀地貌发育。地势东陡西缓，基岩海岸，地表有土层，植被较茂密，覆盖率超过80 %，长势良好。东侧水深达5～30 m，西侧水深5 m左右。</t>
  </si>
  <si>
    <t>在大兔屿—乌鸦屿之间建有二条海堤，围筑成养殖池，养殖虾蟹蛤及鱼类。大兔屿西侧建造3 座三层别墅（1998 年建，主体结构已完工）。东南岸建有一座石砌小码头。东南侧山坡上建有南普陀寺妙湛方丈舍利塔。</t>
  </si>
  <si>
    <t>小兔屿</t>
  </si>
  <si>
    <t>为大陆岛，出露岩性以变质砂岩为主，夹粉砂岩、泥岩及火山碎屑岩。断裂和节理、缝隙、海蚀洞非常发育。中部为海蚀平台，南北两侧为侵蚀残丘。地表受侵蚀严重，基岩裸露，土层瘠薄。植被较少，以耐旱、抗风的灌木群落为主。两岛礁间西侧泥滩有小片人工种植红树林分布，但长势很差。近岸水深5 m。</t>
  </si>
  <si>
    <t>岛北有2 处简易靠泊点。周围海域有养殖。</t>
  </si>
  <si>
    <t>宝珠屿</t>
  </si>
  <si>
    <t>为大陆岛，由似斑状中粒黑云母花岗岩构成，岛陆地貌属剥蚀侵蚀低丘，基岩海岸，该岛水上部分突兀陡立，水下岩礁盘较大。东临乌贼礁。岛上以人工植被为主，屿上种植木麻黄、刺桐、夹竹桃、三角梅、相思树等，绿化覆盖率约80 %。基岩海岸，形成陡峭的海蚀陡崖。西侧航道水深5～20 m。东侧水深0～2 m。</t>
  </si>
  <si>
    <t>岛上建有宝珠塔、有石屋2 座。西南岸有斜坡式简易码头；白海豚保护区界碑。集美大学水产学院的水产养殖实验点设于此。</t>
  </si>
  <si>
    <t>大离埔屿</t>
  </si>
  <si>
    <t>为大陆岛，由花岗岩组成。出露中粒花岗闪长岩，为厦门岛岩体的边缘部分。海岛地貌为海蚀残丘。在岛西端堆积形成岩滩上的沙滩，部分为岩石滩。地表有红壤土，除岛四周受侵蚀崩塌呈现岸壁裸露外，全岛植被覆盖良好，覆盖率超过90%。该岛周边有很多水下岩礁，饵料充分，原是厦门海域真鲷等优质经济鱼类的主要产卵地之一。</t>
  </si>
  <si>
    <t>岛南侧山腰处建有三间废弃的简易平房。机场导航标建于北侧海上。机场已将该岛征用作“海上救护基地”。东南水域临岸处有一长条形泥滩。周围海域适宜海水养殖。滩涂条石养殖牡蛎，周边浅海吊养牡蛎、扇贝及网箱养鱼。</t>
  </si>
  <si>
    <t>又名“大离浦屿”</t>
  </si>
  <si>
    <t>林进屿</t>
  </si>
  <si>
    <t>为大陆岛，由火山岩组成，地表植被发育。基岩海岸，岛四周均为火山喷发后形成的玄武岩石群。该岛地处后蔡湾北部与台湾海峡汇水处，周围地形较复杂，周围水深2～10m，水流湍急。岛上有淡水供饮用。</t>
  </si>
  <si>
    <t>岛上建有房屋若干。现场调查时，岛上正在新修建一码头。</t>
  </si>
  <si>
    <t>南屿</t>
  </si>
  <si>
    <t>东山县</t>
  </si>
  <si>
    <t>为大陆岛，由花岗岩组成，地表基岩裸露，植被中等发育，局部相思树丛发育。基岩海岸，礁盘突出。西侧有沙坝与东山岛相连。近岸水深0～5m。产紫菜、赤菜、海螺。</t>
  </si>
  <si>
    <t>岛上建有养殖育苗池、几间小屋和一座寺庙（东兴寺）。</t>
  </si>
  <si>
    <t>浯垵岛</t>
  </si>
  <si>
    <t>龙海市</t>
  </si>
  <si>
    <t>为大陆岛，由变质岩组成，西北面宽而高，东南面低而窄。岛上植被中等发育，基岩海岸</t>
  </si>
  <si>
    <t>海域有网箱养殖。岛上建有房屋若干，西面有筑防岸堤，山体有被开挖的痕迹。</t>
  </si>
  <si>
    <t>又名“浯安岛”</t>
  </si>
  <si>
    <t>破灶屿</t>
  </si>
  <si>
    <t>为大陆岛，由变质岩组成，表层杂草丛生，局部相思树林丛发育。海岸为陡峭的基岩滩岸。水下礁盘发育，连小破灶屿。</t>
  </si>
  <si>
    <t>海域有吊养和网箱养殖。岛上设有水产养殖场。建有码头、楼房、小屋。</t>
  </si>
  <si>
    <t>小破灶屿</t>
  </si>
  <si>
    <t>为大陆岛，由变质岩组成，地表长杂草，局部相思树林丛发育。海岸为陡峭的基岩滩岸，水下礁盘发育。东北部水深2～10m。</t>
  </si>
  <si>
    <t>海域有吊养。岛上建有房屋。</t>
  </si>
  <si>
    <t>东门屿</t>
  </si>
  <si>
    <t>为大陆岛，由花岗岩组成，植被茂密。海岸多为基岩滩岸。岛上风光秀丽，为风景名胜区，文物古迹有明嘉靖建的石塔（文峰塔），云山石窟、鹰石洞等。岛的四周礁石嶙峋、千姿百态。有淡水井供饮用。有硅砂、水晶等矿藏，长有多年生中药材。岛的东、北面各有一澳，可停泊船只。岛的东、西两面海域是船只出入东山港主要航道。西侧礁石上建有灯桩。周围海域有龙虾、石斑鱼、鲍、鲂螺、海胆、紫菜、赤菜等。海域网箱养殖、吊养。</t>
  </si>
  <si>
    <t>有文峰（山祭）塔为航行重要标志。岛上建有旅游楼房、码头、堤岸、庙宇，有养殖育苗池。</t>
  </si>
  <si>
    <t>又名“塔屿”</t>
  </si>
  <si>
    <t>退屿</t>
  </si>
  <si>
    <r>
      <rPr>
        <sz val="10"/>
        <color indexed="8"/>
        <rFont val="宋体"/>
        <family val="0"/>
      </rPr>
      <t>开礁</t>
    </r>
  </si>
  <si>
    <r>
      <rPr>
        <sz val="10"/>
        <color indexed="8"/>
        <rFont val="宋体"/>
        <family val="0"/>
      </rPr>
      <t>广东省</t>
    </r>
  </si>
  <si>
    <r>
      <rPr>
        <sz val="10"/>
        <color indexed="8"/>
        <rFont val="宋体"/>
        <family val="0"/>
      </rPr>
      <t>巨砾岸滩，无淤涨现象。</t>
    </r>
  </si>
  <si>
    <r>
      <rPr>
        <sz val="10"/>
        <color indexed="8"/>
        <rFont val="宋体"/>
        <family val="0"/>
      </rPr>
      <t>龙屿</t>
    </r>
  </si>
  <si>
    <r>
      <rPr>
        <sz val="10"/>
        <color indexed="8"/>
        <rFont val="宋体"/>
        <family val="0"/>
      </rPr>
      <t>小屿</t>
    </r>
  </si>
  <si>
    <r>
      <rPr>
        <sz val="10"/>
        <color indexed="8"/>
        <rFont val="宋体"/>
        <family val="0"/>
      </rPr>
      <t>大礁屿</t>
    </r>
  </si>
  <si>
    <r>
      <rPr>
        <sz val="10"/>
        <color indexed="8"/>
        <rFont val="宋体"/>
        <family val="0"/>
      </rPr>
      <t>官屿</t>
    </r>
  </si>
  <si>
    <t>岛屿植被茂盛，以灌木丛为主，西北岸以基岩为主，西部及东南沿岸为沙砾质岸滩，邻近海域滩涂广布。</t>
  </si>
  <si>
    <r>
      <rPr>
        <sz val="10"/>
        <color indexed="8"/>
        <rFont val="宋体"/>
        <family val="0"/>
      </rPr>
      <t>旅游娱乐用岛</t>
    </r>
  </si>
  <si>
    <r>
      <rPr>
        <sz val="10"/>
        <color indexed="8"/>
        <rFont val="宋体"/>
        <family val="0"/>
      </rPr>
      <t>建有黄埔大桥桥墩，岛的东面近船厂处有一码头。</t>
    </r>
  </si>
  <si>
    <r>
      <rPr>
        <sz val="10"/>
        <color indexed="8"/>
        <rFont val="宋体"/>
        <family val="0"/>
      </rPr>
      <t>虎墩</t>
    </r>
  </si>
  <si>
    <r>
      <rPr>
        <sz val="10"/>
        <color indexed="8"/>
        <rFont val="宋体"/>
        <family val="0"/>
      </rPr>
      <t>东锣岛</t>
    </r>
  </si>
  <si>
    <r>
      <rPr>
        <sz val="10"/>
        <color indexed="8"/>
        <rFont val="宋体"/>
        <family val="0"/>
      </rPr>
      <t>海南省</t>
    </r>
  </si>
  <si>
    <r>
      <rPr>
        <sz val="10"/>
        <color indexed="8"/>
        <rFont val="宋体"/>
        <family val="0"/>
      </rPr>
      <t>三亚市</t>
    </r>
  </si>
  <si>
    <r>
      <rPr>
        <sz val="10"/>
        <color indexed="8"/>
        <rFont val="宋体"/>
        <family val="0"/>
      </rPr>
      <t>西鼓岛</t>
    </r>
  </si>
  <si>
    <r>
      <rPr>
        <sz val="10"/>
        <color indexed="8"/>
        <rFont val="宋体"/>
        <family val="0"/>
      </rPr>
      <t>蜈支洲岛</t>
    </r>
  </si>
  <si>
    <r>
      <rPr>
        <sz val="10"/>
        <color indexed="8"/>
        <rFont val="宋体"/>
        <family val="0"/>
      </rPr>
      <t>小青洲</t>
    </r>
  </si>
  <si>
    <r>
      <rPr>
        <sz val="10"/>
        <color indexed="8"/>
        <rFont val="宋体"/>
        <family val="0"/>
      </rPr>
      <t>加井岛</t>
    </r>
  </si>
  <si>
    <r>
      <rPr>
        <sz val="10"/>
        <color indexed="8"/>
        <rFont val="宋体"/>
        <family val="0"/>
      </rPr>
      <t>万宁市</t>
    </r>
  </si>
  <si>
    <r>
      <rPr>
        <sz val="10"/>
        <color indexed="8"/>
        <rFont val="宋体"/>
        <family val="0"/>
      </rPr>
      <t>洲仔岛</t>
    </r>
  </si>
  <si>
    <t>岸线长367米，是距大陆岸线最短距离约为220米的沿岸岛。钦州市钦南区大番坡镇葵子村的村民已经在岛上种植了桉树，目前桉树已经接近砍伐期。</t>
  </si>
  <si>
    <t>岸线长816米，是距大陆约3000米的沿岸岛。</t>
  </si>
  <si>
    <t>岸线长2238米，是距大陆约2500米的沿岸岛。</t>
  </si>
  <si>
    <t>岸线长2895米，是距大陆约2000米的沿岸岛。</t>
  </si>
  <si>
    <t>岸线长365米，是距大陆约1500米的沿岸岛。</t>
  </si>
  <si>
    <t>岸线长2707米，是距大陆约1500米的沿岸岛。</t>
  </si>
  <si>
    <t>岸线长197米，是距大陆约300米的沿岸岛。</t>
  </si>
  <si>
    <t>岸线长1135米，是距大风江西岸约300米的沿岸岛。</t>
  </si>
  <si>
    <t>位于我市南部的石梅湾，距岸约2千米，岛高62.8米，由岩石组成，表层为红粘土，岛上杂草荆棘丛生，岛西岸有一片沙带可供登岛，岛附近水深5-23米，生产有珊瑚礁。</t>
  </si>
  <si>
    <t>旅游娱乐用岛</t>
  </si>
  <si>
    <t>位于神州半岛南面海域，距南荣湾海岸约2.3千米，岛高153.2米，岛上杂草、灌林丛生，该岛附近水深10-20米。</t>
  </si>
  <si>
    <r>
      <rPr>
        <sz val="10"/>
        <color indexed="10"/>
        <rFont val="宋体"/>
        <family val="0"/>
      </rPr>
      <t>由花岗岩构成。地势东南陡峻，东北平缓。表层为沙、黄粘土，生长杂草灌木，植被覆盖率为</t>
    </r>
    <r>
      <rPr>
        <sz val="10"/>
        <color indexed="10"/>
        <rFont val="Times New Roman"/>
        <family val="1"/>
      </rPr>
      <t>90</t>
    </r>
    <r>
      <rPr>
        <sz val="10"/>
        <color indexed="10"/>
        <rFont val="宋体"/>
        <family val="0"/>
      </rPr>
      <t>％。岛北有</t>
    </r>
    <r>
      <rPr>
        <sz val="10"/>
        <color indexed="10"/>
        <rFont val="Times New Roman"/>
        <family val="1"/>
      </rPr>
      <t>50</t>
    </r>
    <r>
      <rPr>
        <sz val="10"/>
        <color indexed="10"/>
        <rFont val="宋体"/>
        <family val="0"/>
      </rPr>
      <t>米沙滩可泊船，其余为陡峭崖壁，岸下多礁石，船只不易靠岸。岛上水源缺乏，如不太早，北面岸滩可挖井取水，但味稍咸，尚可饮。附近渔民有时上岛小住，平时无人居住。岛上有少量青竹蛇、蜈蚣，一般雨后常见。由于位在崖洲湾转中灶湾拐角处，水流湍急，适宜张网作业。附近水深</t>
    </r>
    <r>
      <rPr>
        <sz val="10"/>
        <color indexed="10"/>
        <rFont val="Times New Roman"/>
        <family val="1"/>
      </rPr>
      <t>4.3</t>
    </r>
    <r>
      <rPr>
        <sz val="10"/>
        <color indexed="10"/>
        <rFont val="宋体"/>
        <family val="0"/>
      </rPr>
      <t>～</t>
    </r>
    <r>
      <rPr>
        <sz val="10"/>
        <color indexed="10"/>
        <rFont val="Times New Roman"/>
        <family val="1"/>
      </rPr>
      <t>10.2</t>
    </r>
    <r>
      <rPr>
        <sz val="10"/>
        <color indexed="10"/>
        <rFont val="宋体"/>
        <family val="0"/>
      </rPr>
      <t>米，产毛虾、龙虾、石斑、带鱼等。</t>
    </r>
  </si>
  <si>
    <r>
      <rPr>
        <sz val="10"/>
        <color indexed="10"/>
        <rFont val="宋体"/>
        <family val="0"/>
      </rPr>
      <t>地势南高北低。由花岗岩构成。表层为沙、黄粘土，上长杂草灌木，植被覆盖面积达</t>
    </r>
    <r>
      <rPr>
        <sz val="10"/>
        <color indexed="10"/>
        <rFont val="Times New Roman"/>
        <family val="1"/>
      </rPr>
      <t>90</t>
    </r>
    <r>
      <rPr>
        <sz val="10"/>
        <color indexed="10"/>
        <rFont val="宋体"/>
        <family val="0"/>
      </rPr>
      <t>％。岛顶端有灯桩</t>
    </r>
    <r>
      <rPr>
        <sz val="10"/>
        <color indexed="10"/>
        <rFont val="Times New Roman"/>
        <family val="1"/>
      </rPr>
      <t>1</t>
    </r>
    <r>
      <rPr>
        <sz val="10"/>
        <color indexed="10"/>
        <rFont val="宋体"/>
        <family val="0"/>
      </rPr>
      <t>座。北面稍平坦，沙滩可泊船，其余为陡峭崖壁。崖下多洞穴，有群燕穴居，产燕窝；岸下遍布明礁暗石，风浪大，船只不能靠岸。岛上无淡水。附近水深</t>
    </r>
    <r>
      <rPr>
        <sz val="10"/>
        <color indexed="10"/>
        <rFont val="Times New Roman"/>
        <family val="1"/>
      </rPr>
      <t>5.8</t>
    </r>
    <r>
      <rPr>
        <sz val="10"/>
        <color indexed="10"/>
        <rFont val="宋体"/>
        <family val="0"/>
      </rPr>
      <t>～</t>
    </r>
    <r>
      <rPr>
        <sz val="10"/>
        <color indexed="10"/>
        <rFont val="Times New Roman"/>
        <family val="1"/>
      </rPr>
      <t>13</t>
    </r>
    <r>
      <rPr>
        <sz val="10"/>
        <color indexed="10"/>
        <rFont val="宋体"/>
        <family val="0"/>
      </rPr>
      <t>米，产石斑、龙虾、毛虾和大海珠等，适宜张网、刺网作业。</t>
    </r>
  </si>
  <si>
    <r>
      <rPr>
        <sz val="10"/>
        <color indexed="10"/>
        <rFont val="宋体"/>
        <family val="0"/>
      </rPr>
      <t>岛上有庙宇两座，商棚两间</t>
    </r>
    <r>
      <rPr>
        <sz val="10"/>
        <color indexed="10"/>
        <rFont val="Times New Roman"/>
        <family val="1"/>
      </rPr>
      <t>(</t>
    </r>
    <r>
      <rPr>
        <sz val="10"/>
        <color indexed="10"/>
        <rFont val="宋体"/>
        <family val="0"/>
      </rPr>
      <t>水产供销组</t>
    </r>
    <r>
      <rPr>
        <sz val="10"/>
        <color indexed="10"/>
        <rFont val="Times New Roman"/>
        <family val="1"/>
      </rPr>
      <t>)</t>
    </r>
    <r>
      <rPr>
        <sz val="10"/>
        <color indexed="10"/>
        <rFont val="宋体"/>
        <family val="0"/>
      </rPr>
      <t>，较大泉眼两处。</t>
    </r>
  </si>
  <si>
    <r>
      <rPr>
        <sz val="10"/>
        <color indexed="10"/>
        <rFont val="宋体"/>
        <family val="0"/>
      </rPr>
      <t>岸线长</t>
    </r>
    <r>
      <rPr>
        <sz val="10"/>
        <color indexed="10"/>
        <rFont val="Times New Roman"/>
        <family val="1"/>
      </rPr>
      <t>192</t>
    </r>
    <r>
      <rPr>
        <sz val="10"/>
        <color indexed="10"/>
        <rFont val="宋体"/>
        <family val="0"/>
      </rPr>
      <t>米，是距望鸦江东岸约</t>
    </r>
    <r>
      <rPr>
        <sz val="10"/>
        <color indexed="10"/>
        <rFont val="Times New Roman"/>
        <family val="1"/>
      </rPr>
      <t>250</t>
    </r>
    <r>
      <rPr>
        <sz val="10"/>
        <color indexed="10"/>
        <rFont val="宋体"/>
        <family val="0"/>
      </rPr>
      <t>米的沿岸岛。</t>
    </r>
  </si>
  <si>
    <r>
      <rPr>
        <sz val="10"/>
        <color indexed="10"/>
        <rFont val="宋体"/>
        <family val="0"/>
      </rPr>
      <t>岸线长</t>
    </r>
    <r>
      <rPr>
        <sz val="10"/>
        <color indexed="10"/>
        <rFont val="Times New Roman"/>
        <family val="1"/>
      </rPr>
      <t>762</t>
    </r>
    <r>
      <rPr>
        <sz val="10"/>
        <color indexed="10"/>
        <rFont val="宋体"/>
        <family val="0"/>
      </rPr>
      <t>米，是距大陆约</t>
    </r>
    <r>
      <rPr>
        <sz val="10"/>
        <color indexed="10"/>
        <rFont val="Times New Roman"/>
        <family val="1"/>
      </rPr>
      <t>700</t>
    </r>
    <r>
      <rPr>
        <sz val="10"/>
        <color indexed="10"/>
        <rFont val="宋体"/>
        <family val="0"/>
      </rPr>
      <t>米的沿岸岛。</t>
    </r>
  </si>
  <si>
    <r>
      <rPr>
        <sz val="10"/>
        <color indexed="10"/>
        <rFont val="宋体"/>
        <family val="0"/>
      </rPr>
      <t>岸线长</t>
    </r>
    <r>
      <rPr>
        <sz val="10"/>
        <color indexed="10"/>
        <rFont val="Times New Roman"/>
        <family val="1"/>
      </rPr>
      <t>583</t>
    </r>
    <r>
      <rPr>
        <sz val="10"/>
        <color indexed="10"/>
        <rFont val="宋体"/>
        <family val="0"/>
      </rPr>
      <t>米，是距大陆约</t>
    </r>
    <r>
      <rPr>
        <sz val="10"/>
        <color indexed="10"/>
        <rFont val="Times New Roman"/>
        <family val="1"/>
      </rPr>
      <t>1000</t>
    </r>
    <r>
      <rPr>
        <sz val="10"/>
        <color indexed="10"/>
        <rFont val="宋体"/>
        <family val="0"/>
      </rPr>
      <t>米的沿岸岛。</t>
    </r>
  </si>
  <si>
    <t>距大陆最近点14.3千米，岛名源自传说，因岛体形状似猪而得名。岸线长6000米，有月牙型砂滩1处，岸线资源主要为基岩海岸、砂质海岸2大类。岛上山青水清，环境幽静，旅游资源丰富。</t>
  </si>
  <si>
    <r>
      <t>39°05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121º09</t>
    </r>
    <r>
      <rPr>
        <sz val="10"/>
        <color indexed="8"/>
        <rFont val="宋体"/>
        <family val="0"/>
      </rPr>
      <t>′</t>
    </r>
    <r>
      <rPr>
        <sz val="10"/>
        <color indexed="8"/>
        <rFont val="Times New Roman"/>
        <family val="1"/>
      </rPr>
      <t>E</t>
    </r>
  </si>
  <si>
    <r>
      <t>40º48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121º04</t>
    </r>
    <r>
      <rPr>
        <sz val="10"/>
        <color indexed="8"/>
        <rFont val="宋体"/>
        <family val="0"/>
      </rPr>
      <t>′</t>
    </r>
    <r>
      <rPr>
        <sz val="10"/>
        <color indexed="8"/>
        <rFont val="Times New Roman"/>
        <family val="1"/>
      </rPr>
      <t>E</t>
    </r>
  </si>
  <si>
    <r>
      <t>40º50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121º05</t>
    </r>
    <r>
      <rPr>
        <sz val="10"/>
        <color indexed="8"/>
        <rFont val="宋体"/>
        <family val="0"/>
      </rPr>
      <t>′</t>
    </r>
    <r>
      <rPr>
        <sz val="10"/>
        <color indexed="8"/>
        <rFont val="Times New Roman"/>
        <family val="1"/>
      </rPr>
      <t>E</t>
    </r>
  </si>
  <si>
    <r>
      <t>39º59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119º54</t>
    </r>
    <r>
      <rPr>
        <sz val="10"/>
        <color indexed="8"/>
        <rFont val="宋体"/>
        <family val="0"/>
      </rPr>
      <t>′</t>
    </r>
    <r>
      <rPr>
        <sz val="10"/>
        <color indexed="8"/>
        <rFont val="Times New Roman"/>
        <family val="1"/>
      </rPr>
      <t>E</t>
    </r>
  </si>
  <si>
    <r>
      <t>39º38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123º01</t>
    </r>
    <r>
      <rPr>
        <sz val="10"/>
        <color indexed="8"/>
        <rFont val="宋体"/>
        <family val="0"/>
      </rPr>
      <t>′</t>
    </r>
    <r>
      <rPr>
        <sz val="10"/>
        <color indexed="8"/>
        <rFont val="Times New Roman"/>
        <family val="1"/>
      </rPr>
      <t>E</t>
    </r>
  </si>
  <si>
    <r>
      <t>39º32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123º02</t>
    </r>
    <r>
      <rPr>
        <sz val="10"/>
        <color indexed="8"/>
        <rFont val="宋体"/>
        <family val="0"/>
      </rPr>
      <t>′</t>
    </r>
    <r>
      <rPr>
        <sz val="10"/>
        <color indexed="8"/>
        <rFont val="Times New Roman"/>
        <family val="1"/>
      </rPr>
      <t>E</t>
    </r>
  </si>
  <si>
    <r>
      <t>39º41</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121º29</t>
    </r>
    <r>
      <rPr>
        <sz val="10"/>
        <color indexed="8"/>
        <rFont val="宋体"/>
        <family val="0"/>
      </rPr>
      <t>′</t>
    </r>
    <r>
      <rPr>
        <sz val="10"/>
        <color indexed="8"/>
        <rFont val="Times New Roman"/>
        <family val="1"/>
      </rPr>
      <t>E</t>
    </r>
  </si>
  <si>
    <r>
      <t>39º11</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121º34</t>
    </r>
    <r>
      <rPr>
        <sz val="10"/>
        <color indexed="8"/>
        <rFont val="宋体"/>
        <family val="0"/>
      </rPr>
      <t>′</t>
    </r>
    <r>
      <rPr>
        <sz val="10"/>
        <color indexed="8"/>
        <rFont val="Times New Roman"/>
        <family val="1"/>
      </rPr>
      <t>E</t>
    </r>
  </si>
  <si>
    <r>
      <t>39º12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123º18</t>
    </r>
    <r>
      <rPr>
        <sz val="10"/>
        <color indexed="8"/>
        <rFont val="宋体"/>
        <family val="0"/>
      </rPr>
      <t>′</t>
    </r>
    <r>
      <rPr>
        <sz val="10"/>
        <color indexed="8"/>
        <rFont val="Times New Roman"/>
        <family val="1"/>
      </rPr>
      <t>E</t>
    </r>
  </si>
  <si>
    <r>
      <t>39º23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121º19</t>
    </r>
    <r>
      <rPr>
        <sz val="10"/>
        <color indexed="8"/>
        <rFont val="宋体"/>
        <family val="0"/>
      </rPr>
      <t>′</t>
    </r>
    <r>
      <rPr>
        <sz val="10"/>
        <color indexed="8"/>
        <rFont val="Times New Roman"/>
        <family val="1"/>
      </rPr>
      <t>E</t>
    </r>
  </si>
  <si>
    <r>
      <t>39º20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121º31</t>
    </r>
    <r>
      <rPr>
        <sz val="10"/>
        <color indexed="8"/>
        <rFont val="宋体"/>
        <family val="0"/>
      </rPr>
      <t>′</t>
    </r>
    <r>
      <rPr>
        <sz val="10"/>
        <color indexed="8"/>
        <rFont val="Times New Roman"/>
        <family val="1"/>
      </rPr>
      <t>E</t>
    </r>
  </si>
  <si>
    <r>
      <t>37º34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121º28</t>
    </r>
    <r>
      <rPr>
        <sz val="10"/>
        <color indexed="8"/>
        <rFont val="宋体"/>
        <family val="0"/>
      </rPr>
      <t>′</t>
    </r>
    <r>
      <rPr>
        <sz val="10"/>
        <color indexed="8"/>
        <rFont val="Times New Roman"/>
        <family val="1"/>
      </rPr>
      <t>E</t>
    </r>
  </si>
  <si>
    <r>
      <t>36º48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121º42</t>
    </r>
    <r>
      <rPr>
        <sz val="10"/>
        <color indexed="8"/>
        <rFont val="宋体"/>
        <family val="0"/>
      </rPr>
      <t>′</t>
    </r>
    <r>
      <rPr>
        <sz val="10"/>
        <color indexed="8"/>
        <rFont val="Times New Roman"/>
        <family val="1"/>
      </rPr>
      <t>E</t>
    </r>
  </si>
  <si>
    <r>
      <t>35º55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120º10</t>
    </r>
    <r>
      <rPr>
        <sz val="10"/>
        <color indexed="8"/>
        <rFont val="宋体"/>
        <family val="0"/>
      </rPr>
      <t>′</t>
    </r>
    <r>
      <rPr>
        <sz val="10"/>
        <color indexed="8"/>
        <rFont val="Times New Roman"/>
        <family val="1"/>
      </rPr>
      <t>E</t>
    </r>
  </si>
  <si>
    <r>
      <t>36º29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120º59</t>
    </r>
    <r>
      <rPr>
        <sz val="10"/>
        <color indexed="8"/>
        <rFont val="宋体"/>
        <family val="0"/>
      </rPr>
      <t>′</t>
    </r>
    <r>
      <rPr>
        <sz val="10"/>
        <color indexed="8"/>
        <rFont val="Times New Roman"/>
        <family val="1"/>
      </rPr>
      <t>E</t>
    </r>
  </si>
  <si>
    <r>
      <t>34º46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119º20</t>
    </r>
    <r>
      <rPr>
        <sz val="10"/>
        <color indexed="8"/>
        <rFont val="宋体"/>
        <family val="0"/>
      </rPr>
      <t>′</t>
    </r>
    <r>
      <rPr>
        <sz val="10"/>
        <color indexed="8"/>
        <rFont val="Times New Roman"/>
        <family val="1"/>
      </rPr>
      <t>E</t>
    </r>
  </si>
  <si>
    <r>
      <t>29°2</t>
    </r>
    <r>
      <rPr>
        <sz val="10"/>
        <color indexed="8"/>
        <rFont val="Times New Roman"/>
        <family val="1"/>
      </rPr>
      <t>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121°32</t>
    </r>
    <r>
      <rPr>
        <sz val="10"/>
        <color indexed="8"/>
        <rFont val="宋体"/>
        <family val="0"/>
      </rPr>
      <t>′</t>
    </r>
    <r>
      <rPr>
        <sz val="10"/>
        <color indexed="8"/>
        <rFont val="Times New Roman"/>
        <family val="1"/>
      </rPr>
      <t>E</t>
    </r>
  </si>
  <si>
    <r>
      <t>29°24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121°58</t>
    </r>
    <r>
      <rPr>
        <sz val="10"/>
        <color indexed="8"/>
        <rFont val="宋体"/>
        <family val="0"/>
      </rPr>
      <t>′</t>
    </r>
    <r>
      <rPr>
        <sz val="10"/>
        <color indexed="8"/>
        <rFont val="Times New Roman"/>
        <family val="1"/>
      </rPr>
      <t>E</t>
    </r>
  </si>
  <si>
    <r>
      <t>29°13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121°59</t>
    </r>
    <r>
      <rPr>
        <sz val="10"/>
        <color indexed="8"/>
        <rFont val="宋体"/>
        <family val="0"/>
      </rPr>
      <t>′</t>
    </r>
    <r>
      <rPr>
        <sz val="10"/>
        <color indexed="8"/>
        <rFont val="Times New Roman"/>
        <family val="1"/>
      </rPr>
      <t>E</t>
    </r>
  </si>
  <si>
    <r>
      <t>27°36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121°12</t>
    </r>
    <r>
      <rPr>
        <sz val="10"/>
        <color indexed="8"/>
        <rFont val="宋体"/>
        <family val="0"/>
      </rPr>
      <t>′</t>
    </r>
    <r>
      <rPr>
        <sz val="10"/>
        <color indexed="8"/>
        <rFont val="Times New Roman"/>
        <family val="1"/>
      </rPr>
      <t>E</t>
    </r>
  </si>
  <si>
    <r>
      <t>27°36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121°14</t>
    </r>
    <r>
      <rPr>
        <sz val="10"/>
        <color indexed="8"/>
        <rFont val="宋体"/>
        <family val="0"/>
      </rPr>
      <t>′</t>
    </r>
    <r>
      <rPr>
        <sz val="10"/>
        <color indexed="8"/>
        <rFont val="Times New Roman"/>
        <family val="1"/>
      </rPr>
      <t>E</t>
    </r>
  </si>
  <si>
    <r>
      <t>27°49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121°13</t>
    </r>
    <r>
      <rPr>
        <sz val="10"/>
        <color indexed="8"/>
        <rFont val="宋体"/>
        <family val="0"/>
      </rPr>
      <t>′</t>
    </r>
    <r>
      <rPr>
        <sz val="10"/>
        <color indexed="8"/>
        <rFont val="Times New Roman"/>
        <family val="1"/>
      </rPr>
      <t>E</t>
    </r>
  </si>
  <si>
    <r>
      <t>27°48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121°05</t>
    </r>
    <r>
      <rPr>
        <sz val="10"/>
        <color indexed="8"/>
        <rFont val="宋体"/>
        <family val="0"/>
      </rPr>
      <t>′</t>
    </r>
    <r>
      <rPr>
        <sz val="10"/>
        <color indexed="8"/>
        <rFont val="Times New Roman"/>
        <family val="1"/>
      </rPr>
      <t>E</t>
    </r>
  </si>
  <si>
    <r>
      <t>27°2</t>
    </r>
    <r>
      <rPr>
        <sz val="10"/>
        <color indexed="8"/>
        <rFont val="Times New Roman"/>
        <family val="1"/>
      </rPr>
      <t>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120°39</t>
    </r>
    <r>
      <rPr>
        <sz val="10"/>
        <color indexed="8"/>
        <rFont val="宋体"/>
        <family val="0"/>
      </rPr>
      <t>′</t>
    </r>
    <r>
      <rPr>
        <sz val="10"/>
        <color indexed="8"/>
        <rFont val="Times New Roman"/>
        <family val="1"/>
      </rPr>
      <t>E</t>
    </r>
  </si>
  <si>
    <r>
      <t>29°59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122°10</t>
    </r>
    <r>
      <rPr>
        <sz val="10"/>
        <color indexed="8"/>
        <rFont val="宋体"/>
        <family val="0"/>
      </rPr>
      <t>′</t>
    </r>
    <r>
      <rPr>
        <sz val="10"/>
        <color indexed="8"/>
        <rFont val="Times New Roman"/>
        <family val="1"/>
      </rPr>
      <t>E</t>
    </r>
  </si>
  <si>
    <r>
      <t>29°58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122°05</t>
    </r>
    <r>
      <rPr>
        <sz val="10"/>
        <color indexed="8"/>
        <rFont val="宋体"/>
        <family val="0"/>
      </rPr>
      <t>′</t>
    </r>
    <r>
      <rPr>
        <sz val="10"/>
        <color indexed="8"/>
        <rFont val="Times New Roman"/>
        <family val="1"/>
      </rPr>
      <t>E</t>
    </r>
  </si>
  <si>
    <r>
      <t>29°59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122°02</t>
    </r>
    <r>
      <rPr>
        <sz val="10"/>
        <color indexed="8"/>
        <rFont val="宋体"/>
        <family val="0"/>
      </rPr>
      <t>′</t>
    </r>
    <r>
      <rPr>
        <sz val="10"/>
        <color indexed="8"/>
        <rFont val="Times New Roman"/>
        <family val="1"/>
      </rPr>
      <t>E</t>
    </r>
  </si>
  <si>
    <r>
      <t>29°58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122°11</t>
    </r>
    <r>
      <rPr>
        <sz val="10"/>
        <color indexed="8"/>
        <rFont val="宋体"/>
        <family val="0"/>
      </rPr>
      <t>′</t>
    </r>
    <r>
      <rPr>
        <sz val="10"/>
        <color indexed="8"/>
        <rFont val="Times New Roman"/>
        <family val="1"/>
      </rPr>
      <t>E</t>
    </r>
  </si>
  <si>
    <r>
      <t>29°56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122°14</t>
    </r>
    <r>
      <rPr>
        <sz val="10"/>
        <color indexed="8"/>
        <rFont val="宋体"/>
        <family val="0"/>
      </rPr>
      <t>′</t>
    </r>
    <r>
      <rPr>
        <sz val="10"/>
        <color indexed="8"/>
        <rFont val="Times New Roman"/>
        <family val="1"/>
      </rPr>
      <t>E</t>
    </r>
  </si>
  <si>
    <r>
      <t>29°43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122°01</t>
    </r>
    <r>
      <rPr>
        <sz val="10"/>
        <color indexed="8"/>
        <rFont val="宋体"/>
        <family val="0"/>
      </rPr>
      <t>′</t>
    </r>
    <r>
      <rPr>
        <sz val="10"/>
        <color indexed="8"/>
        <rFont val="Times New Roman"/>
        <family val="1"/>
      </rPr>
      <t>E</t>
    </r>
  </si>
  <si>
    <r>
      <t>30°12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122°10</t>
    </r>
    <r>
      <rPr>
        <sz val="10"/>
        <color indexed="8"/>
        <rFont val="宋体"/>
        <family val="0"/>
      </rPr>
      <t>′</t>
    </r>
    <r>
      <rPr>
        <sz val="10"/>
        <color indexed="8"/>
        <rFont val="Times New Roman"/>
        <family val="1"/>
      </rPr>
      <t>E</t>
    </r>
  </si>
  <si>
    <r>
      <t>30°40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122°28</t>
    </r>
    <r>
      <rPr>
        <sz val="10"/>
        <color indexed="8"/>
        <rFont val="宋体"/>
        <family val="0"/>
      </rPr>
      <t>′</t>
    </r>
    <r>
      <rPr>
        <sz val="10"/>
        <color indexed="8"/>
        <rFont val="Times New Roman"/>
        <family val="1"/>
      </rPr>
      <t>E</t>
    </r>
  </si>
  <si>
    <r>
      <t>30°40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122°28</t>
    </r>
    <r>
      <rPr>
        <sz val="10"/>
        <color indexed="8"/>
        <rFont val="宋体"/>
        <family val="0"/>
      </rPr>
      <t>′</t>
    </r>
    <r>
      <rPr>
        <sz val="10"/>
        <color indexed="8"/>
        <rFont val="Times New Roman"/>
        <family val="1"/>
      </rPr>
      <t>E</t>
    </r>
  </si>
  <si>
    <r>
      <t>28°28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121°51</t>
    </r>
    <r>
      <rPr>
        <sz val="10"/>
        <color indexed="8"/>
        <rFont val="宋体"/>
        <family val="0"/>
      </rPr>
      <t>′</t>
    </r>
    <r>
      <rPr>
        <sz val="10"/>
        <color indexed="8"/>
        <rFont val="Times New Roman"/>
        <family val="1"/>
      </rPr>
      <t>E</t>
    </r>
  </si>
  <si>
    <r>
      <t>28°28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121°52</t>
    </r>
    <r>
      <rPr>
        <sz val="10"/>
        <color indexed="8"/>
        <rFont val="宋体"/>
        <family val="0"/>
      </rPr>
      <t>′</t>
    </r>
    <r>
      <rPr>
        <sz val="10"/>
        <color indexed="8"/>
        <rFont val="Times New Roman"/>
        <family val="1"/>
      </rPr>
      <t>E</t>
    </r>
  </si>
  <si>
    <r>
      <t>28°33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121°39</t>
    </r>
    <r>
      <rPr>
        <sz val="10"/>
        <color indexed="8"/>
        <rFont val="宋体"/>
        <family val="0"/>
      </rPr>
      <t>′</t>
    </r>
    <r>
      <rPr>
        <sz val="10"/>
        <color indexed="8"/>
        <rFont val="Times New Roman"/>
        <family val="1"/>
      </rPr>
      <t>E</t>
    </r>
  </si>
  <si>
    <r>
      <t>28°33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121°38</t>
    </r>
    <r>
      <rPr>
        <sz val="10"/>
        <color indexed="8"/>
        <rFont val="宋体"/>
        <family val="0"/>
      </rPr>
      <t>′</t>
    </r>
    <r>
      <rPr>
        <sz val="10"/>
        <color indexed="8"/>
        <rFont val="Times New Roman"/>
        <family val="1"/>
      </rPr>
      <t>E</t>
    </r>
  </si>
  <si>
    <r>
      <t>28°40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121°47</t>
    </r>
    <r>
      <rPr>
        <sz val="10"/>
        <color indexed="8"/>
        <rFont val="宋体"/>
        <family val="0"/>
      </rPr>
      <t>′</t>
    </r>
    <r>
      <rPr>
        <sz val="10"/>
        <color indexed="8"/>
        <rFont val="Times New Roman"/>
        <family val="1"/>
      </rPr>
      <t>E</t>
    </r>
  </si>
  <si>
    <r>
      <t>28°24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121°43</t>
    </r>
    <r>
      <rPr>
        <sz val="10"/>
        <color indexed="8"/>
        <rFont val="宋体"/>
        <family val="0"/>
      </rPr>
      <t>′</t>
    </r>
    <r>
      <rPr>
        <sz val="10"/>
        <color indexed="8"/>
        <rFont val="Times New Roman"/>
        <family val="1"/>
      </rPr>
      <t>E</t>
    </r>
  </si>
  <si>
    <r>
      <t>28°13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121°39</t>
    </r>
    <r>
      <rPr>
        <sz val="10"/>
        <color indexed="8"/>
        <rFont val="宋体"/>
        <family val="0"/>
      </rPr>
      <t>′</t>
    </r>
    <r>
      <rPr>
        <sz val="10"/>
        <color indexed="8"/>
        <rFont val="Times New Roman"/>
        <family val="1"/>
      </rPr>
      <t>E</t>
    </r>
  </si>
  <si>
    <r>
      <t>28°03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121°15</t>
    </r>
    <r>
      <rPr>
        <sz val="10"/>
        <color indexed="8"/>
        <rFont val="宋体"/>
        <family val="0"/>
      </rPr>
      <t>′</t>
    </r>
    <r>
      <rPr>
        <sz val="10"/>
        <color indexed="8"/>
        <rFont val="Times New Roman"/>
        <family val="1"/>
      </rPr>
      <t>E</t>
    </r>
  </si>
  <si>
    <r>
      <t>28°03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121°17</t>
    </r>
    <r>
      <rPr>
        <sz val="10"/>
        <color indexed="8"/>
        <rFont val="宋体"/>
        <family val="0"/>
      </rPr>
      <t>′</t>
    </r>
    <r>
      <rPr>
        <sz val="10"/>
        <color indexed="8"/>
        <rFont val="Times New Roman"/>
        <family val="1"/>
      </rPr>
      <t>E</t>
    </r>
  </si>
  <si>
    <r>
      <t>27°13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120°19</t>
    </r>
    <r>
      <rPr>
        <sz val="10"/>
        <color indexed="8"/>
        <rFont val="宋体"/>
        <family val="0"/>
      </rPr>
      <t>′</t>
    </r>
    <r>
      <rPr>
        <sz val="10"/>
        <color indexed="8"/>
        <rFont val="Times New Roman"/>
        <family val="1"/>
      </rPr>
      <t>E</t>
    </r>
  </si>
  <si>
    <r>
      <t>26°44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119°38</t>
    </r>
    <r>
      <rPr>
        <sz val="10"/>
        <color indexed="8"/>
        <rFont val="宋体"/>
        <family val="0"/>
      </rPr>
      <t>′</t>
    </r>
    <r>
      <rPr>
        <sz val="10"/>
        <color indexed="8"/>
        <rFont val="Times New Roman"/>
        <family val="1"/>
      </rPr>
      <t>E</t>
    </r>
  </si>
  <si>
    <r>
      <t>26°54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119°38</t>
    </r>
    <r>
      <rPr>
        <sz val="10"/>
        <color indexed="8"/>
        <rFont val="宋体"/>
        <family val="0"/>
      </rPr>
      <t>′</t>
    </r>
    <r>
      <rPr>
        <sz val="10"/>
        <color indexed="8"/>
        <rFont val="Times New Roman"/>
        <family val="1"/>
      </rPr>
      <t>E</t>
    </r>
  </si>
  <si>
    <r>
      <t>26°39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119°37</t>
    </r>
    <r>
      <rPr>
        <sz val="10"/>
        <color indexed="8"/>
        <rFont val="宋体"/>
        <family val="0"/>
      </rPr>
      <t>′</t>
    </r>
    <r>
      <rPr>
        <sz val="10"/>
        <color indexed="8"/>
        <rFont val="Times New Roman"/>
        <family val="1"/>
      </rPr>
      <t>E</t>
    </r>
  </si>
  <si>
    <r>
      <t>26°42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119°50</t>
    </r>
    <r>
      <rPr>
        <sz val="10"/>
        <color indexed="8"/>
        <rFont val="宋体"/>
        <family val="0"/>
      </rPr>
      <t>′</t>
    </r>
    <r>
      <rPr>
        <sz val="10"/>
        <color indexed="8"/>
        <rFont val="Times New Roman"/>
        <family val="1"/>
      </rPr>
      <t>E</t>
    </r>
  </si>
  <si>
    <r>
      <t>26°43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120°01</t>
    </r>
    <r>
      <rPr>
        <sz val="10"/>
        <color indexed="8"/>
        <rFont val="宋体"/>
        <family val="0"/>
      </rPr>
      <t>′</t>
    </r>
    <r>
      <rPr>
        <sz val="10"/>
        <color indexed="8"/>
        <rFont val="Times New Roman"/>
        <family val="1"/>
      </rPr>
      <t>E</t>
    </r>
  </si>
  <si>
    <r>
      <t>26°4</t>
    </r>
    <r>
      <rPr>
        <sz val="10"/>
        <color indexed="8"/>
        <rFont val="Times New Roman"/>
        <family val="1"/>
      </rPr>
      <t>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119°49</t>
    </r>
    <r>
      <rPr>
        <sz val="10"/>
        <color indexed="8"/>
        <rFont val="宋体"/>
        <family val="0"/>
      </rPr>
      <t>′</t>
    </r>
    <r>
      <rPr>
        <sz val="10"/>
        <color indexed="8"/>
        <rFont val="Times New Roman"/>
        <family val="1"/>
      </rPr>
      <t>E</t>
    </r>
  </si>
  <si>
    <r>
      <t>26°3</t>
    </r>
    <r>
      <rPr>
        <sz val="10"/>
        <color indexed="8"/>
        <rFont val="Times New Roman"/>
        <family val="1"/>
      </rPr>
      <t>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119°52</t>
    </r>
    <r>
      <rPr>
        <sz val="10"/>
        <color indexed="8"/>
        <rFont val="宋体"/>
        <family val="0"/>
      </rPr>
      <t>′</t>
    </r>
    <r>
      <rPr>
        <sz val="10"/>
        <color indexed="8"/>
        <rFont val="Times New Roman"/>
        <family val="1"/>
      </rPr>
      <t>E</t>
    </r>
  </si>
  <si>
    <r>
      <t>26°3</t>
    </r>
    <r>
      <rPr>
        <sz val="10"/>
        <color indexed="8"/>
        <rFont val="Times New Roman"/>
        <family val="1"/>
      </rPr>
      <t>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119°52</t>
    </r>
    <r>
      <rPr>
        <sz val="10"/>
        <color indexed="8"/>
        <rFont val="宋体"/>
        <family val="0"/>
      </rPr>
      <t>′</t>
    </r>
    <r>
      <rPr>
        <sz val="10"/>
        <color indexed="8"/>
        <rFont val="Times New Roman"/>
        <family val="1"/>
      </rPr>
      <t>E</t>
    </r>
  </si>
  <si>
    <r>
      <t>26°36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119°44</t>
    </r>
    <r>
      <rPr>
        <sz val="10"/>
        <color indexed="8"/>
        <rFont val="宋体"/>
        <family val="0"/>
      </rPr>
      <t>′</t>
    </r>
    <r>
      <rPr>
        <sz val="10"/>
        <color indexed="8"/>
        <rFont val="Times New Roman"/>
        <family val="1"/>
      </rPr>
      <t>E</t>
    </r>
  </si>
  <si>
    <r>
      <t>26º22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119º58</t>
    </r>
    <r>
      <rPr>
        <sz val="10"/>
        <color indexed="8"/>
        <rFont val="宋体"/>
        <family val="0"/>
      </rPr>
      <t>′</t>
    </r>
    <r>
      <rPr>
        <sz val="10"/>
        <color indexed="8"/>
        <rFont val="Times New Roman"/>
        <family val="1"/>
      </rPr>
      <t>E</t>
    </r>
  </si>
  <si>
    <r>
      <t>26º14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119º43</t>
    </r>
    <r>
      <rPr>
        <sz val="10"/>
        <color indexed="8"/>
        <rFont val="宋体"/>
        <family val="0"/>
      </rPr>
      <t>′</t>
    </r>
    <r>
      <rPr>
        <sz val="10"/>
        <color indexed="8"/>
        <rFont val="Times New Roman"/>
        <family val="1"/>
      </rPr>
      <t>E</t>
    </r>
  </si>
  <si>
    <r>
      <t>25º3</t>
    </r>
    <r>
      <rPr>
        <sz val="10"/>
        <color indexed="8"/>
        <rFont val="Times New Roman"/>
        <family val="1"/>
      </rPr>
      <t>7</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119º32</t>
    </r>
    <r>
      <rPr>
        <sz val="10"/>
        <color indexed="8"/>
        <rFont val="宋体"/>
        <family val="0"/>
      </rPr>
      <t>′</t>
    </r>
    <r>
      <rPr>
        <sz val="10"/>
        <color indexed="8"/>
        <rFont val="Times New Roman"/>
        <family val="1"/>
      </rPr>
      <t>E</t>
    </r>
  </si>
  <si>
    <r>
      <t>25º45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119º39</t>
    </r>
    <r>
      <rPr>
        <sz val="10"/>
        <color indexed="8"/>
        <rFont val="宋体"/>
        <family val="0"/>
      </rPr>
      <t>′</t>
    </r>
    <r>
      <rPr>
        <sz val="10"/>
        <color indexed="8"/>
        <rFont val="Times New Roman"/>
        <family val="1"/>
      </rPr>
      <t>E</t>
    </r>
  </si>
  <si>
    <r>
      <t>26º2</t>
    </r>
    <r>
      <rPr>
        <sz val="10"/>
        <color indexed="8"/>
        <rFont val="Times New Roman"/>
        <family val="1"/>
      </rPr>
      <t>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119º46</t>
    </r>
    <r>
      <rPr>
        <sz val="10"/>
        <color indexed="8"/>
        <rFont val="宋体"/>
        <family val="0"/>
      </rPr>
      <t>′</t>
    </r>
    <r>
      <rPr>
        <sz val="10"/>
        <color indexed="8"/>
        <rFont val="Times New Roman"/>
        <family val="1"/>
      </rPr>
      <t>E</t>
    </r>
  </si>
  <si>
    <r>
      <t>26º23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119º46</t>
    </r>
    <r>
      <rPr>
        <sz val="10"/>
        <color indexed="8"/>
        <rFont val="宋体"/>
        <family val="0"/>
      </rPr>
      <t>′</t>
    </r>
    <r>
      <rPr>
        <sz val="10"/>
        <color indexed="8"/>
        <rFont val="Times New Roman"/>
        <family val="1"/>
      </rPr>
      <t>E</t>
    </r>
  </si>
  <si>
    <r>
      <t>26º1</t>
    </r>
    <r>
      <rPr>
        <sz val="10"/>
        <color indexed="8"/>
        <rFont val="Times New Roman"/>
        <family val="1"/>
      </rPr>
      <t>7</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119º44</t>
    </r>
    <r>
      <rPr>
        <sz val="10"/>
        <color indexed="8"/>
        <rFont val="宋体"/>
        <family val="0"/>
      </rPr>
      <t>′</t>
    </r>
    <r>
      <rPr>
        <sz val="10"/>
        <color indexed="8"/>
        <rFont val="Times New Roman"/>
        <family val="1"/>
      </rPr>
      <t>E</t>
    </r>
  </si>
  <si>
    <r>
      <t>26º32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119º47</t>
    </r>
    <r>
      <rPr>
        <sz val="10"/>
        <color indexed="8"/>
        <rFont val="宋体"/>
        <family val="0"/>
      </rPr>
      <t>′</t>
    </r>
    <r>
      <rPr>
        <sz val="10"/>
        <color indexed="8"/>
        <rFont val="Times New Roman"/>
        <family val="1"/>
      </rPr>
      <t>E</t>
    </r>
  </si>
  <si>
    <r>
      <t>26°26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119°48</t>
    </r>
    <r>
      <rPr>
        <sz val="10"/>
        <color indexed="8"/>
        <rFont val="宋体"/>
        <family val="0"/>
      </rPr>
      <t>′</t>
    </r>
    <r>
      <rPr>
        <sz val="10"/>
        <color indexed="8"/>
        <rFont val="Times New Roman"/>
        <family val="1"/>
      </rPr>
      <t>E</t>
    </r>
  </si>
  <si>
    <r>
      <t>25º2</t>
    </r>
    <r>
      <rPr>
        <sz val="10"/>
        <color indexed="8"/>
        <rFont val="Times New Roman"/>
        <family val="1"/>
      </rPr>
      <t>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119º38</t>
    </r>
    <r>
      <rPr>
        <sz val="10"/>
        <color indexed="8"/>
        <rFont val="宋体"/>
        <family val="0"/>
      </rPr>
      <t>′</t>
    </r>
    <r>
      <rPr>
        <sz val="10"/>
        <color indexed="8"/>
        <rFont val="Times New Roman"/>
        <family val="1"/>
      </rPr>
      <t>E</t>
    </r>
  </si>
  <si>
    <r>
      <t>25º40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119º37</t>
    </r>
    <r>
      <rPr>
        <sz val="10"/>
        <color indexed="8"/>
        <rFont val="宋体"/>
        <family val="0"/>
      </rPr>
      <t>′</t>
    </r>
    <r>
      <rPr>
        <sz val="10"/>
        <color indexed="8"/>
        <rFont val="Times New Roman"/>
        <family val="1"/>
      </rPr>
      <t>E</t>
    </r>
  </si>
  <si>
    <r>
      <t>25º26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119º48</t>
    </r>
    <r>
      <rPr>
        <sz val="10"/>
        <color indexed="8"/>
        <rFont val="宋体"/>
        <family val="0"/>
      </rPr>
      <t>′</t>
    </r>
    <r>
      <rPr>
        <sz val="10"/>
        <color indexed="8"/>
        <rFont val="Times New Roman"/>
        <family val="1"/>
      </rPr>
      <t>E</t>
    </r>
  </si>
  <si>
    <r>
      <t>25º27</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119º40</t>
    </r>
    <r>
      <rPr>
        <sz val="10"/>
        <color indexed="8"/>
        <rFont val="宋体"/>
        <family val="0"/>
      </rPr>
      <t>′</t>
    </r>
    <r>
      <rPr>
        <sz val="10"/>
        <color indexed="8"/>
        <rFont val="Times New Roman"/>
        <family val="1"/>
      </rPr>
      <t>E</t>
    </r>
  </si>
  <si>
    <r>
      <t>25º3</t>
    </r>
    <r>
      <rPr>
        <sz val="10"/>
        <color indexed="8"/>
        <rFont val="Times New Roman"/>
        <family val="1"/>
      </rPr>
      <t>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119°48</t>
    </r>
    <r>
      <rPr>
        <sz val="10"/>
        <color indexed="8"/>
        <rFont val="宋体"/>
        <family val="0"/>
      </rPr>
      <t>′</t>
    </r>
    <r>
      <rPr>
        <sz val="10"/>
        <color indexed="8"/>
        <rFont val="Times New Roman"/>
        <family val="1"/>
      </rPr>
      <t>E</t>
    </r>
  </si>
  <si>
    <r>
      <t>25°17</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119°45</t>
    </r>
    <r>
      <rPr>
        <sz val="10"/>
        <color indexed="8"/>
        <rFont val="宋体"/>
        <family val="0"/>
      </rPr>
      <t>′</t>
    </r>
    <r>
      <rPr>
        <sz val="10"/>
        <color indexed="8"/>
        <rFont val="Times New Roman"/>
        <family val="1"/>
      </rPr>
      <t>E</t>
    </r>
  </si>
  <si>
    <r>
      <t>25°11</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119°01</t>
    </r>
    <r>
      <rPr>
        <sz val="10"/>
        <color indexed="8"/>
        <rFont val="宋体"/>
        <family val="0"/>
      </rPr>
      <t>′</t>
    </r>
    <r>
      <rPr>
        <sz val="10"/>
        <color indexed="8"/>
        <rFont val="Times New Roman"/>
        <family val="1"/>
      </rPr>
      <t>E</t>
    </r>
  </si>
  <si>
    <r>
      <t>25°02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119°01</t>
    </r>
    <r>
      <rPr>
        <sz val="10"/>
        <color indexed="8"/>
        <rFont val="宋体"/>
        <family val="0"/>
      </rPr>
      <t>′</t>
    </r>
    <r>
      <rPr>
        <sz val="10"/>
        <color indexed="8"/>
        <rFont val="Times New Roman"/>
        <family val="1"/>
      </rPr>
      <t>E</t>
    </r>
  </si>
  <si>
    <r>
      <t>25°12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118°58</t>
    </r>
    <r>
      <rPr>
        <sz val="10"/>
        <color indexed="8"/>
        <rFont val="宋体"/>
        <family val="0"/>
      </rPr>
      <t>′</t>
    </r>
    <r>
      <rPr>
        <sz val="10"/>
        <color indexed="8"/>
        <rFont val="Times New Roman"/>
        <family val="1"/>
      </rPr>
      <t>E</t>
    </r>
  </si>
  <si>
    <r>
      <t>25°11</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118°58</t>
    </r>
    <r>
      <rPr>
        <sz val="10"/>
        <color indexed="8"/>
        <rFont val="宋体"/>
        <family val="0"/>
      </rPr>
      <t>′</t>
    </r>
    <r>
      <rPr>
        <sz val="10"/>
        <color indexed="8"/>
        <rFont val="Times New Roman"/>
        <family val="1"/>
      </rPr>
      <t>E</t>
    </r>
  </si>
  <si>
    <r>
      <t>18°39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110°17</t>
    </r>
    <r>
      <rPr>
        <sz val="10"/>
        <color indexed="8"/>
        <rFont val="宋体"/>
        <family val="0"/>
      </rPr>
      <t>′</t>
    </r>
    <r>
      <rPr>
        <sz val="10"/>
        <color indexed="8"/>
        <rFont val="Times New Roman"/>
        <family val="1"/>
      </rPr>
      <t>E</t>
    </r>
  </si>
  <si>
    <r>
      <t>18°18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109°45</t>
    </r>
    <r>
      <rPr>
        <sz val="10"/>
        <color indexed="8"/>
        <rFont val="宋体"/>
        <family val="0"/>
      </rPr>
      <t>′</t>
    </r>
    <r>
      <rPr>
        <sz val="10"/>
        <color indexed="8"/>
        <rFont val="Times New Roman"/>
        <family val="1"/>
      </rPr>
      <t>E</t>
    </r>
  </si>
  <si>
    <r>
      <t>18°19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108°57</t>
    </r>
    <r>
      <rPr>
        <sz val="10"/>
        <color indexed="8"/>
        <rFont val="宋体"/>
        <family val="0"/>
      </rPr>
      <t>′</t>
    </r>
    <r>
      <rPr>
        <sz val="10"/>
        <color indexed="8"/>
        <rFont val="Times New Roman"/>
        <family val="1"/>
      </rPr>
      <t>E</t>
    </r>
  </si>
  <si>
    <r>
      <t>18°19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108°59</t>
    </r>
    <r>
      <rPr>
        <sz val="10"/>
        <color indexed="8"/>
        <rFont val="宋体"/>
        <family val="0"/>
      </rPr>
      <t>′</t>
    </r>
    <r>
      <rPr>
        <sz val="10"/>
        <color indexed="8"/>
        <rFont val="Times New Roman"/>
        <family val="1"/>
      </rPr>
      <t>E</t>
    </r>
  </si>
  <si>
    <r>
      <t>20°47</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109°45</t>
    </r>
    <r>
      <rPr>
        <sz val="10"/>
        <color indexed="8"/>
        <rFont val="宋体"/>
        <family val="0"/>
      </rPr>
      <t>′</t>
    </r>
    <r>
      <rPr>
        <sz val="10"/>
        <color indexed="8"/>
        <rFont val="Times New Roman"/>
        <family val="1"/>
      </rPr>
      <t>E</t>
    </r>
  </si>
  <si>
    <r>
      <t>20°46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109°45</t>
    </r>
    <r>
      <rPr>
        <sz val="10"/>
        <color indexed="8"/>
        <rFont val="宋体"/>
        <family val="0"/>
      </rPr>
      <t>′</t>
    </r>
    <r>
      <rPr>
        <sz val="10"/>
        <color indexed="8"/>
        <rFont val="Times New Roman"/>
        <family val="1"/>
      </rPr>
      <t>E</t>
    </r>
  </si>
  <si>
    <r>
      <t>20°39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110°22</t>
    </r>
    <r>
      <rPr>
        <sz val="10"/>
        <color indexed="8"/>
        <rFont val="宋体"/>
        <family val="0"/>
      </rPr>
      <t>′</t>
    </r>
    <r>
      <rPr>
        <sz val="10"/>
        <color indexed="8"/>
        <rFont val="Times New Roman"/>
        <family val="1"/>
      </rPr>
      <t>E</t>
    </r>
  </si>
  <si>
    <r>
      <t>20°14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110°06</t>
    </r>
    <r>
      <rPr>
        <sz val="10"/>
        <color indexed="8"/>
        <rFont val="宋体"/>
        <family val="0"/>
      </rPr>
      <t>′</t>
    </r>
    <r>
      <rPr>
        <sz val="10"/>
        <color indexed="8"/>
        <rFont val="Times New Roman"/>
        <family val="1"/>
      </rPr>
      <t>E</t>
    </r>
  </si>
  <si>
    <r>
      <t>20°39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110°29</t>
    </r>
    <r>
      <rPr>
        <sz val="10"/>
        <color indexed="8"/>
        <rFont val="宋体"/>
        <family val="0"/>
      </rPr>
      <t>′</t>
    </r>
    <r>
      <rPr>
        <sz val="10"/>
        <color indexed="8"/>
        <rFont val="Times New Roman"/>
        <family val="1"/>
      </rPr>
      <t>E</t>
    </r>
  </si>
  <si>
    <r>
      <t>20°36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110° 29</t>
    </r>
    <r>
      <rPr>
        <sz val="10"/>
        <color indexed="8"/>
        <rFont val="宋体"/>
        <family val="0"/>
      </rPr>
      <t>′</t>
    </r>
    <r>
      <rPr>
        <sz val="10"/>
        <color indexed="8"/>
        <rFont val="Times New Roman"/>
        <family val="1"/>
      </rPr>
      <t>E</t>
    </r>
  </si>
  <si>
    <r>
      <t>20°2</t>
    </r>
    <r>
      <rPr>
        <sz val="10"/>
        <color indexed="8"/>
        <rFont val="Times New Roman"/>
        <family val="1"/>
      </rPr>
      <t>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110° 35</t>
    </r>
    <r>
      <rPr>
        <sz val="10"/>
        <color indexed="8"/>
        <rFont val="宋体"/>
        <family val="0"/>
      </rPr>
      <t>′</t>
    </r>
    <r>
      <rPr>
        <sz val="10"/>
        <color indexed="8"/>
        <rFont val="Times New Roman"/>
        <family val="1"/>
      </rPr>
      <t xml:space="preserve">E </t>
    </r>
  </si>
  <si>
    <r>
      <t>21°24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111° 13</t>
    </r>
    <r>
      <rPr>
        <sz val="10"/>
        <color indexed="8"/>
        <rFont val="宋体"/>
        <family val="0"/>
      </rPr>
      <t>′</t>
    </r>
    <r>
      <rPr>
        <sz val="10"/>
        <color indexed="8"/>
        <rFont val="Times New Roman"/>
        <family val="1"/>
      </rPr>
      <t>E</t>
    </r>
  </si>
  <si>
    <r>
      <t>21°4</t>
    </r>
    <r>
      <rPr>
        <sz val="10"/>
        <color indexed="8"/>
        <rFont val="Times New Roman"/>
        <family val="1"/>
      </rPr>
      <t>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112° 14</t>
    </r>
    <r>
      <rPr>
        <sz val="10"/>
        <color indexed="8"/>
        <rFont val="宋体"/>
        <family val="0"/>
      </rPr>
      <t>′</t>
    </r>
    <r>
      <rPr>
        <sz val="10"/>
        <color indexed="8"/>
        <rFont val="Times New Roman"/>
        <family val="1"/>
      </rPr>
      <t>E</t>
    </r>
  </si>
  <si>
    <r>
      <t>21°4</t>
    </r>
    <r>
      <rPr>
        <sz val="10"/>
        <color indexed="8"/>
        <rFont val="Times New Roman"/>
        <family val="1"/>
      </rPr>
      <t>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112° 13</t>
    </r>
    <r>
      <rPr>
        <sz val="10"/>
        <color indexed="8"/>
        <rFont val="宋体"/>
        <family val="0"/>
      </rPr>
      <t>′</t>
    </r>
    <r>
      <rPr>
        <sz val="10"/>
        <color indexed="8"/>
        <rFont val="Times New Roman"/>
        <family val="1"/>
      </rPr>
      <t xml:space="preserve">E </t>
    </r>
  </si>
  <si>
    <r>
      <t>21°42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112° 41</t>
    </r>
    <r>
      <rPr>
        <sz val="10"/>
        <color indexed="8"/>
        <rFont val="宋体"/>
        <family val="0"/>
      </rPr>
      <t>′</t>
    </r>
    <r>
      <rPr>
        <sz val="10"/>
        <color indexed="8"/>
        <rFont val="Times New Roman"/>
        <family val="1"/>
      </rPr>
      <t>E</t>
    </r>
  </si>
  <si>
    <r>
      <t>21°3</t>
    </r>
    <r>
      <rPr>
        <sz val="10"/>
        <color indexed="8"/>
        <rFont val="Times New Roman"/>
        <family val="1"/>
      </rPr>
      <t>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112° 35</t>
    </r>
    <r>
      <rPr>
        <sz val="10"/>
        <color indexed="8"/>
        <rFont val="宋体"/>
        <family val="0"/>
      </rPr>
      <t>′</t>
    </r>
    <r>
      <rPr>
        <sz val="10"/>
        <color indexed="8"/>
        <rFont val="Times New Roman"/>
        <family val="1"/>
      </rPr>
      <t>E</t>
    </r>
  </si>
  <si>
    <r>
      <t>22°03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01</t>
    </r>
    <r>
      <rPr>
        <sz val="10"/>
        <color indexed="8"/>
        <rFont val="宋体"/>
        <family val="0"/>
      </rPr>
      <t>′</t>
    </r>
    <r>
      <rPr>
        <sz val="10"/>
        <color indexed="8"/>
        <rFont val="Times New Roman"/>
        <family val="1"/>
      </rPr>
      <t>E</t>
    </r>
  </si>
  <si>
    <r>
      <t>22°0</t>
    </r>
    <r>
      <rPr>
        <sz val="10"/>
        <color indexed="8"/>
        <rFont val="Times New Roman"/>
        <family val="1"/>
      </rPr>
      <t>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01</t>
    </r>
    <r>
      <rPr>
        <sz val="10"/>
        <color indexed="8"/>
        <rFont val="宋体"/>
        <family val="0"/>
      </rPr>
      <t>′</t>
    </r>
    <r>
      <rPr>
        <sz val="10"/>
        <color indexed="8"/>
        <rFont val="Times New Roman"/>
        <family val="1"/>
      </rPr>
      <t xml:space="preserve">E </t>
    </r>
  </si>
  <si>
    <r>
      <t>21°4</t>
    </r>
    <r>
      <rPr>
        <sz val="10"/>
        <color indexed="8"/>
        <rFont val="Times New Roman"/>
        <family val="1"/>
      </rPr>
      <t>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112° 28</t>
    </r>
    <r>
      <rPr>
        <sz val="10"/>
        <color indexed="8"/>
        <rFont val="宋体"/>
        <family val="0"/>
      </rPr>
      <t>′</t>
    </r>
    <r>
      <rPr>
        <sz val="10"/>
        <color indexed="8"/>
        <rFont val="Times New Roman"/>
        <family val="1"/>
      </rPr>
      <t>E</t>
    </r>
  </si>
  <si>
    <r>
      <t>21°36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112° 39</t>
    </r>
    <r>
      <rPr>
        <sz val="10"/>
        <color indexed="8"/>
        <rFont val="宋体"/>
        <family val="0"/>
      </rPr>
      <t>′</t>
    </r>
    <r>
      <rPr>
        <sz val="10"/>
        <color indexed="8"/>
        <rFont val="Times New Roman"/>
        <family val="1"/>
      </rPr>
      <t>E</t>
    </r>
  </si>
  <si>
    <r>
      <t>21°36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112° 44</t>
    </r>
    <r>
      <rPr>
        <sz val="10"/>
        <color indexed="8"/>
        <rFont val="宋体"/>
        <family val="0"/>
      </rPr>
      <t>′</t>
    </r>
    <r>
      <rPr>
        <sz val="10"/>
        <color indexed="8"/>
        <rFont val="Times New Roman"/>
        <family val="1"/>
      </rPr>
      <t>E</t>
    </r>
  </si>
  <si>
    <r>
      <t>22°05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33</t>
    </r>
    <r>
      <rPr>
        <sz val="10"/>
        <color indexed="8"/>
        <rFont val="宋体"/>
        <family val="0"/>
      </rPr>
      <t>′</t>
    </r>
    <r>
      <rPr>
        <sz val="10"/>
        <color indexed="8"/>
        <rFont val="Times New Roman"/>
        <family val="1"/>
      </rPr>
      <t>E</t>
    </r>
  </si>
  <si>
    <r>
      <t>21°57</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10</t>
    </r>
    <r>
      <rPr>
        <sz val="10"/>
        <color indexed="8"/>
        <rFont val="宋体"/>
        <family val="0"/>
      </rPr>
      <t>′</t>
    </r>
    <r>
      <rPr>
        <sz val="10"/>
        <color indexed="8"/>
        <rFont val="Times New Roman"/>
        <family val="1"/>
      </rPr>
      <t>E</t>
    </r>
  </si>
  <si>
    <r>
      <t>21°5</t>
    </r>
    <r>
      <rPr>
        <sz val="10"/>
        <color indexed="8"/>
        <rFont val="Times New Roman"/>
        <family val="1"/>
      </rPr>
      <t>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07</t>
    </r>
    <r>
      <rPr>
        <sz val="10"/>
        <color indexed="8"/>
        <rFont val="宋体"/>
        <family val="0"/>
      </rPr>
      <t>′</t>
    </r>
    <r>
      <rPr>
        <sz val="10"/>
        <color indexed="8"/>
        <rFont val="Times New Roman"/>
        <family val="1"/>
      </rPr>
      <t>E</t>
    </r>
  </si>
  <si>
    <r>
      <t>22°1</t>
    </r>
    <r>
      <rPr>
        <sz val="10"/>
        <color indexed="8"/>
        <rFont val="Times New Roman"/>
        <family val="1"/>
      </rPr>
      <t>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37</t>
    </r>
    <r>
      <rPr>
        <sz val="10"/>
        <color indexed="8"/>
        <rFont val="宋体"/>
        <family val="0"/>
      </rPr>
      <t>′</t>
    </r>
    <r>
      <rPr>
        <sz val="10"/>
        <color indexed="8"/>
        <rFont val="Times New Roman"/>
        <family val="1"/>
      </rPr>
      <t>E</t>
    </r>
  </si>
  <si>
    <r>
      <t>22°0</t>
    </r>
    <r>
      <rPr>
        <sz val="10"/>
        <color indexed="8"/>
        <rFont val="Times New Roman"/>
        <family val="1"/>
      </rPr>
      <t>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43</t>
    </r>
    <r>
      <rPr>
        <sz val="10"/>
        <color indexed="8"/>
        <rFont val="宋体"/>
        <family val="0"/>
      </rPr>
      <t>′</t>
    </r>
    <r>
      <rPr>
        <sz val="10"/>
        <color indexed="8"/>
        <rFont val="Times New Roman"/>
        <family val="1"/>
      </rPr>
      <t>E</t>
    </r>
  </si>
  <si>
    <r>
      <t>22°06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52</t>
    </r>
    <r>
      <rPr>
        <sz val="10"/>
        <color indexed="8"/>
        <rFont val="宋体"/>
        <family val="0"/>
      </rPr>
      <t>′</t>
    </r>
    <r>
      <rPr>
        <sz val="10"/>
        <color indexed="8"/>
        <rFont val="Times New Roman"/>
        <family val="1"/>
      </rPr>
      <t>E</t>
    </r>
  </si>
  <si>
    <r>
      <t>22°00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114° 11</t>
    </r>
    <r>
      <rPr>
        <sz val="10"/>
        <color indexed="8"/>
        <rFont val="宋体"/>
        <family val="0"/>
      </rPr>
      <t>′</t>
    </r>
    <r>
      <rPr>
        <sz val="10"/>
        <color indexed="8"/>
        <rFont val="Times New Roman"/>
        <family val="1"/>
      </rPr>
      <t xml:space="preserve">E </t>
    </r>
  </si>
  <si>
    <r>
      <t>22°43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40</t>
    </r>
    <r>
      <rPr>
        <sz val="10"/>
        <color indexed="8"/>
        <rFont val="宋体"/>
        <family val="0"/>
      </rPr>
      <t>′</t>
    </r>
    <r>
      <rPr>
        <sz val="10"/>
        <color indexed="8"/>
        <rFont val="Times New Roman"/>
        <family val="1"/>
      </rPr>
      <t xml:space="preserve">E </t>
    </r>
  </si>
  <si>
    <r>
      <t>22°4</t>
    </r>
    <r>
      <rPr>
        <sz val="10"/>
        <color indexed="8"/>
        <rFont val="Times New Roman"/>
        <family val="1"/>
      </rPr>
      <t>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37</t>
    </r>
    <r>
      <rPr>
        <sz val="10"/>
        <color indexed="8"/>
        <rFont val="宋体"/>
        <family val="0"/>
      </rPr>
      <t>′</t>
    </r>
    <r>
      <rPr>
        <sz val="10"/>
        <color indexed="8"/>
        <rFont val="Times New Roman"/>
        <family val="1"/>
      </rPr>
      <t xml:space="preserve">E </t>
    </r>
  </si>
  <si>
    <r>
      <t>22°47</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36</t>
    </r>
    <r>
      <rPr>
        <sz val="10"/>
        <color indexed="8"/>
        <rFont val="宋体"/>
        <family val="0"/>
      </rPr>
      <t>′</t>
    </r>
    <r>
      <rPr>
        <sz val="10"/>
        <color indexed="8"/>
        <rFont val="Times New Roman"/>
        <family val="1"/>
      </rPr>
      <t xml:space="preserve">E </t>
    </r>
  </si>
  <si>
    <r>
      <t>22°4</t>
    </r>
    <r>
      <rPr>
        <sz val="10"/>
        <color indexed="8"/>
        <rFont val="Times New Roman"/>
        <family val="1"/>
      </rPr>
      <t>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36</t>
    </r>
    <r>
      <rPr>
        <sz val="10"/>
        <color indexed="8"/>
        <rFont val="宋体"/>
        <family val="0"/>
      </rPr>
      <t>′</t>
    </r>
    <r>
      <rPr>
        <sz val="10"/>
        <color indexed="8"/>
        <rFont val="Times New Roman"/>
        <family val="1"/>
      </rPr>
      <t>E</t>
    </r>
  </si>
  <si>
    <r>
      <t>22°</t>
    </r>
    <r>
      <rPr>
        <sz val="10"/>
        <color indexed="8"/>
        <rFont val="Times New Roman"/>
        <family val="1"/>
      </rPr>
      <t>50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 xml:space="preserve">113° 35 </t>
    </r>
    <r>
      <rPr>
        <sz val="10"/>
        <color indexed="8"/>
        <rFont val="宋体"/>
        <family val="0"/>
      </rPr>
      <t>′</t>
    </r>
    <r>
      <rPr>
        <sz val="10"/>
        <color indexed="8"/>
        <rFont val="Times New Roman"/>
        <family val="1"/>
      </rPr>
      <t>E</t>
    </r>
  </si>
  <si>
    <r>
      <t>23°0</t>
    </r>
    <r>
      <rPr>
        <sz val="10"/>
        <color indexed="8"/>
        <rFont val="Times New Roman"/>
        <family val="1"/>
      </rPr>
      <t>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28</t>
    </r>
    <r>
      <rPr>
        <sz val="10"/>
        <color indexed="8"/>
        <rFont val="宋体"/>
        <family val="0"/>
      </rPr>
      <t>′</t>
    </r>
    <r>
      <rPr>
        <sz val="10"/>
        <color indexed="8"/>
        <rFont val="Times New Roman"/>
        <family val="1"/>
      </rPr>
      <t>E</t>
    </r>
  </si>
  <si>
    <r>
      <t>22°3</t>
    </r>
    <r>
      <rPr>
        <sz val="10"/>
        <color indexed="8"/>
        <rFont val="Times New Roman"/>
        <family val="1"/>
      </rPr>
      <t>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50</t>
    </r>
    <r>
      <rPr>
        <sz val="10"/>
        <color indexed="8"/>
        <rFont val="宋体"/>
        <family val="0"/>
      </rPr>
      <t>′</t>
    </r>
    <r>
      <rPr>
        <sz val="10"/>
        <color indexed="8"/>
        <rFont val="Times New Roman"/>
        <family val="1"/>
      </rPr>
      <t>E</t>
    </r>
  </si>
  <si>
    <r>
      <t>22°3</t>
    </r>
    <r>
      <rPr>
        <sz val="10"/>
        <color indexed="8"/>
        <rFont val="Times New Roman"/>
        <family val="1"/>
      </rPr>
      <t>1</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51</t>
    </r>
    <r>
      <rPr>
        <sz val="10"/>
        <color indexed="8"/>
        <rFont val="宋体"/>
        <family val="0"/>
      </rPr>
      <t>′</t>
    </r>
    <r>
      <rPr>
        <sz val="10"/>
        <color indexed="8"/>
        <rFont val="Times New Roman"/>
        <family val="1"/>
      </rPr>
      <t xml:space="preserve">E </t>
    </r>
  </si>
  <si>
    <r>
      <t>22°3</t>
    </r>
    <r>
      <rPr>
        <sz val="10"/>
        <color indexed="8"/>
        <rFont val="Times New Roman"/>
        <family val="1"/>
      </rPr>
      <t>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114° 19</t>
    </r>
    <r>
      <rPr>
        <sz val="10"/>
        <color indexed="8"/>
        <rFont val="宋体"/>
        <family val="0"/>
      </rPr>
      <t>′</t>
    </r>
    <r>
      <rPr>
        <sz val="10"/>
        <color indexed="8"/>
        <rFont val="Times New Roman"/>
        <family val="1"/>
      </rPr>
      <t xml:space="preserve">E </t>
    </r>
  </si>
  <si>
    <r>
      <t>22°35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114° 43</t>
    </r>
    <r>
      <rPr>
        <sz val="10"/>
        <color indexed="8"/>
        <rFont val="宋体"/>
        <family val="0"/>
      </rPr>
      <t>′</t>
    </r>
    <r>
      <rPr>
        <sz val="10"/>
        <color indexed="8"/>
        <rFont val="Times New Roman"/>
        <family val="1"/>
      </rPr>
      <t>E</t>
    </r>
  </si>
  <si>
    <r>
      <t>22°4</t>
    </r>
    <r>
      <rPr>
        <sz val="10"/>
        <color indexed="8"/>
        <rFont val="Times New Roman"/>
        <family val="1"/>
      </rPr>
      <t>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114° 44</t>
    </r>
    <r>
      <rPr>
        <sz val="10"/>
        <color indexed="8"/>
        <rFont val="宋体"/>
        <family val="0"/>
      </rPr>
      <t>′</t>
    </r>
    <r>
      <rPr>
        <sz val="10"/>
        <color indexed="8"/>
        <rFont val="Times New Roman"/>
        <family val="1"/>
      </rPr>
      <t xml:space="preserve">E </t>
    </r>
  </si>
  <si>
    <r>
      <t>22°40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114° 31</t>
    </r>
    <r>
      <rPr>
        <sz val="10"/>
        <color indexed="8"/>
        <rFont val="宋体"/>
        <family val="0"/>
      </rPr>
      <t>′</t>
    </r>
    <r>
      <rPr>
        <sz val="10"/>
        <color indexed="8"/>
        <rFont val="Times New Roman"/>
        <family val="1"/>
      </rPr>
      <t>E</t>
    </r>
  </si>
  <si>
    <r>
      <t>22°4</t>
    </r>
    <r>
      <rPr>
        <sz val="10"/>
        <color indexed="8"/>
        <rFont val="Times New Roman"/>
        <family val="1"/>
      </rPr>
      <t>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114° 39</t>
    </r>
    <r>
      <rPr>
        <sz val="10"/>
        <color indexed="8"/>
        <rFont val="宋体"/>
        <family val="0"/>
      </rPr>
      <t>′</t>
    </r>
    <r>
      <rPr>
        <sz val="10"/>
        <color indexed="8"/>
        <rFont val="Times New Roman"/>
        <family val="1"/>
      </rPr>
      <t>E</t>
    </r>
  </si>
  <si>
    <r>
      <t>22°4</t>
    </r>
    <r>
      <rPr>
        <sz val="10"/>
        <color indexed="8"/>
        <rFont val="Times New Roman"/>
        <family val="1"/>
      </rPr>
      <t>1</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114° 39</t>
    </r>
    <r>
      <rPr>
        <sz val="10"/>
        <color indexed="8"/>
        <rFont val="宋体"/>
        <family val="0"/>
      </rPr>
      <t>′</t>
    </r>
    <r>
      <rPr>
        <sz val="10"/>
        <color indexed="8"/>
        <rFont val="Times New Roman"/>
        <family val="1"/>
      </rPr>
      <t>E</t>
    </r>
  </si>
  <si>
    <r>
      <t>22°4</t>
    </r>
    <r>
      <rPr>
        <sz val="10"/>
        <color indexed="8"/>
        <rFont val="Times New Roman"/>
        <family val="1"/>
      </rPr>
      <t>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114° 35</t>
    </r>
    <r>
      <rPr>
        <sz val="10"/>
        <color indexed="8"/>
        <rFont val="宋体"/>
        <family val="0"/>
      </rPr>
      <t>′</t>
    </r>
    <r>
      <rPr>
        <sz val="10"/>
        <color indexed="8"/>
        <rFont val="Times New Roman"/>
        <family val="1"/>
      </rPr>
      <t xml:space="preserve">E </t>
    </r>
  </si>
  <si>
    <r>
      <t>22°3</t>
    </r>
    <r>
      <rPr>
        <sz val="10"/>
        <color indexed="8"/>
        <rFont val="Times New Roman"/>
        <family val="1"/>
      </rPr>
      <t>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114° 39</t>
    </r>
    <r>
      <rPr>
        <sz val="10"/>
        <color indexed="8"/>
        <rFont val="宋体"/>
        <family val="0"/>
      </rPr>
      <t>′</t>
    </r>
    <r>
      <rPr>
        <sz val="10"/>
        <color indexed="8"/>
        <rFont val="Times New Roman"/>
        <family val="1"/>
      </rPr>
      <t>E</t>
    </r>
  </si>
  <si>
    <r>
      <t>22°4</t>
    </r>
    <r>
      <rPr>
        <sz val="10"/>
        <color indexed="8"/>
        <rFont val="Times New Roman"/>
        <family val="1"/>
      </rPr>
      <t>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115° 50</t>
    </r>
    <r>
      <rPr>
        <sz val="10"/>
        <color indexed="8"/>
        <rFont val="宋体"/>
        <family val="0"/>
      </rPr>
      <t>′</t>
    </r>
    <r>
      <rPr>
        <sz val="10"/>
        <color indexed="8"/>
        <rFont val="Times New Roman"/>
        <family val="1"/>
      </rPr>
      <t>E</t>
    </r>
  </si>
  <si>
    <r>
      <t>22°4</t>
    </r>
    <r>
      <rPr>
        <sz val="10"/>
        <color indexed="8"/>
        <rFont val="Times New Roman"/>
        <family val="1"/>
      </rPr>
      <t>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115° 50</t>
    </r>
    <r>
      <rPr>
        <sz val="10"/>
        <color indexed="8"/>
        <rFont val="宋体"/>
        <family val="0"/>
      </rPr>
      <t>′</t>
    </r>
    <r>
      <rPr>
        <sz val="10"/>
        <color indexed="8"/>
        <rFont val="Times New Roman"/>
        <family val="1"/>
      </rPr>
      <t xml:space="preserve">E </t>
    </r>
  </si>
  <si>
    <r>
      <t>22°5</t>
    </r>
    <r>
      <rPr>
        <sz val="10"/>
        <color indexed="8"/>
        <rFont val="Times New Roman"/>
        <family val="1"/>
      </rPr>
      <t>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116° 23</t>
    </r>
    <r>
      <rPr>
        <sz val="10"/>
        <color indexed="8"/>
        <rFont val="宋体"/>
        <family val="0"/>
      </rPr>
      <t>′</t>
    </r>
    <r>
      <rPr>
        <sz val="10"/>
        <color indexed="8"/>
        <rFont val="Times New Roman"/>
        <family val="1"/>
      </rPr>
      <t>E</t>
    </r>
  </si>
  <si>
    <r>
      <t>22°5</t>
    </r>
    <r>
      <rPr>
        <sz val="10"/>
        <color indexed="8"/>
        <rFont val="Times New Roman"/>
        <family val="1"/>
      </rPr>
      <t>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116° 31</t>
    </r>
    <r>
      <rPr>
        <sz val="10"/>
        <color indexed="8"/>
        <rFont val="宋体"/>
        <family val="0"/>
      </rPr>
      <t>′</t>
    </r>
    <r>
      <rPr>
        <sz val="10"/>
        <color indexed="8"/>
        <rFont val="Times New Roman"/>
        <family val="1"/>
      </rPr>
      <t>E</t>
    </r>
  </si>
  <si>
    <r>
      <t>22°57</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116° 30</t>
    </r>
    <r>
      <rPr>
        <sz val="10"/>
        <color indexed="8"/>
        <rFont val="宋体"/>
        <family val="0"/>
      </rPr>
      <t>′</t>
    </r>
    <r>
      <rPr>
        <sz val="10"/>
        <color indexed="8"/>
        <rFont val="Times New Roman"/>
        <family val="1"/>
      </rPr>
      <t>E</t>
    </r>
  </si>
  <si>
    <r>
      <t>22°5</t>
    </r>
    <r>
      <rPr>
        <sz val="10"/>
        <color indexed="8"/>
        <rFont val="Times New Roman"/>
        <family val="1"/>
      </rPr>
      <t>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 xml:space="preserve">116° 31 </t>
    </r>
    <r>
      <rPr>
        <sz val="10"/>
        <color indexed="8"/>
        <rFont val="宋体"/>
        <family val="0"/>
      </rPr>
      <t>′</t>
    </r>
    <r>
      <rPr>
        <sz val="10"/>
        <color indexed="8"/>
        <rFont val="Times New Roman"/>
        <family val="1"/>
      </rPr>
      <t>E</t>
    </r>
  </si>
  <si>
    <r>
      <t>22°5</t>
    </r>
    <r>
      <rPr>
        <sz val="10"/>
        <color indexed="8"/>
        <rFont val="Times New Roman"/>
        <family val="1"/>
      </rPr>
      <t>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116° 31</t>
    </r>
    <r>
      <rPr>
        <sz val="10"/>
        <color indexed="8"/>
        <rFont val="宋体"/>
        <family val="0"/>
      </rPr>
      <t>′</t>
    </r>
    <r>
      <rPr>
        <sz val="10"/>
        <color indexed="8"/>
        <rFont val="Times New Roman"/>
        <family val="1"/>
      </rPr>
      <t>E</t>
    </r>
  </si>
  <si>
    <r>
      <t>23°1</t>
    </r>
    <r>
      <rPr>
        <sz val="10"/>
        <color indexed="8"/>
        <rFont val="Times New Roman"/>
        <family val="1"/>
      </rPr>
      <t>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116° 44</t>
    </r>
    <r>
      <rPr>
        <sz val="10"/>
        <color indexed="8"/>
        <rFont val="宋体"/>
        <family val="0"/>
      </rPr>
      <t>′</t>
    </r>
    <r>
      <rPr>
        <sz val="10"/>
        <color indexed="8"/>
        <rFont val="Times New Roman"/>
        <family val="1"/>
      </rPr>
      <t xml:space="preserve">E </t>
    </r>
  </si>
  <si>
    <r>
      <t>23°20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116° 38</t>
    </r>
    <r>
      <rPr>
        <sz val="10"/>
        <color indexed="8"/>
        <rFont val="宋体"/>
        <family val="0"/>
      </rPr>
      <t>′</t>
    </r>
    <r>
      <rPr>
        <sz val="10"/>
        <color indexed="8"/>
        <rFont val="Times New Roman"/>
        <family val="1"/>
      </rPr>
      <t>E</t>
    </r>
  </si>
  <si>
    <r>
      <t>23°29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117° 06</t>
    </r>
    <r>
      <rPr>
        <sz val="10"/>
        <color indexed="8"/>
        <rFont val="宋体"/>
        <family val="0"/>
      </rPr>
      <t>′</t>
    </r>
    <r>
      <rPr>
        <sz val="10"/>
        <color indexed="8"/>
        <rFont val="Times New Roman"/>
        <family val="1"/>
      </rPr>
      <t>E</t>
    </r>
  </si>
  <si>
    <r>
      <t>23°23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117° 06</t>
    </r>
    <r>
      <rPr>
        <sz val="10"/>
        <color indexed="8"/>
        <rFont val="宋体"/>
        <family val="0"/>
      </rPr>
      <t>′</t>
    </r>
    <r>
      <rPr>
        <sz val="10"/>
        <color indexed="8"/>
        <rFont val="Times New Roman"/>
        <family val="1"/>
      </rPr>
      <t>E</t>
    </r>
  </si>
  <si>
    <r>
      <t>23°2</t>
    </r>
    <r>
      <rPr>
        <sz val="10"/>
        <color indexed="8"/>
        <rFont val="Times New Roman"/>
        <family val="1"/>
      </rPr>
      <t>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116° 55</t>
    </r>
    <r>
      <rPr>
        <sz val="10"/>
        <color indexed="8"/>
        <rFont val="宋体"/>
        <family val="0"/>
      </rPr>
      <t>′</t>
    </r>
    <r>
      <rPr>
        <sz val="10"/>
        <color indexed="8"/>
        <rFont val="Times New Roman"/>
        <family val="1"/>
      </rPr>
      <t>E</t>
    </r>
  </si>
  <si>
    <r>
      <t>23°25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116°52</t>
    </r>
    <r>
      <rPr>
        <sz val="10"/>
        <color indexed="8"/>
        <rFont val="宋体"/>
        <family val="0"/>
      </rPr>
      <t>′</t>
    </r>
    <r>
      <rPr>
        <sz val="10"/>
        <color indexed="8"/>
        <rFont val="Times New Roman"/>
        <family val="1"/>
      </rPr>
      <t xml:space="preserve">E </t>
    </r>
  </si>
  <si>
    <r>
      <t>23°3</t>
    </r>
    <r>
      <rPr>
        <sz val="10"/>
        <color indexed="8"/>
        <rFont val="Times New Roman"/>
        <family val="1"/>
      </rPr>
      <t>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117°05</t>
    </r>
    <r>
      <rPr>
        <sz val="10"/>
        <color indexed="8"/>
        <rFont val="宋体"/>
        <family val="0"/>
      </rPr>
      <t>′</t>
    </r>
    <r>
      <rPr>
        <sz val="10"/>
        <color indexed="8"/>
        <rFont val="Times New Roman"/>
        <family val="1"/>
      </rPr>
      <t>E</t>
    </r>
  </si>
  <si>
    <r>
      <t>23°33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 xml:space="preserve">117°06 </t>
    </r>
    <r>
      <rPr>
        <sz val="10"/>
        <color indexed="8"/>
        <rFont val="宋体"/>
        <family val="0"/>
      </rPr>
      <t>′</t>
    </r>
    <r>
      <rPr>
        <sz val="10"/>
        <color indexed="8"/>
        <rFont val="Times New Roman"/>
        <family val="1"/>
      </rPr>
      <t>E</t>
    </r>
  </si>
  <si>
    <r>
      <t>23°34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117°08</t>
    </r>
    <r>
      <rPr>
        <sz val="10"/>
        <color indexed="8"/>
        <rFont val="宋体"/>
        <family val="0"/>
      </rPr>
      <t>′</t>
    </r>
    <r>
      <rPr>
        <sz val="10"/>
        <color indexed="8"/>
        <rFont val="Times New Roman"/>
        <family val="1"/>
      </rPr>
      <t>E</t>
    </r>
  </si>
  <si>
    <r>
      <t>23°3</t>
    </r>
    <r>
      <rPr>
        <sz val="10"/>
        <color indexed="8"/>
        <rFont val="Times New Roman"/>
        <family val="1"/>
      </rPr>
      <t>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117°08</t>
    </r>
    <r>
      <rPr>
        <sz val="10"/>
        <color indexed="8"/>
        <rFont val="宋体"/>
        <family val="0"/>
      </rPr>
      <t>′</t>
    </r>
    <r>
      <rPr>
        <sz val="10"/>
        <color indexed="8"/>
        <rFont val="Times New Roman"/>
        <family val="1"/>
      </rPr>
      <t>E</t>
    </r>
  </si>
  <si>
    <r>
      <t>26°48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119°42</t>
    </r>
    <r>
      <rPr>
        <sz val="10"/>
        <color indexed="8"/>
        <rFont val="宋体"/>
        <family val="0"/>
      </rPr>
      <t>′</t>
    </r>
    <r>
      <rPr>
        <sz val="10"/>
        <color indexed="8"/>
        <rFont val="Times New Roman"/>
        <family val="1"/>
      </rPr>
      <t>E</t>
    </r>
  </si>
  <si>
    <r>
      <t>23°43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117°33</t>
    </r>
    <r>
      <rPr>
        <sz val="10"/>
        <color indexed="8"/>
        <rFont val="宋体"/>
        <family val="0"/>
      </rPr>
      <t>′</t>
    </r>
    <r>
      <rPr>
        <sz val="10"/>
        <color indexed="8"/>
        <rFont val="Times New Roman"/>
        <family val="1"/>
      </rPr>
      <t>E</t>
    </r>
  </si>
  <si>
    <r>
      <t>24°2</t>
    </r>
    <r>
      <rPr>
        <sz val="10"/>
        <color indexed="8"/>
        <rFont val="Times New Roman"/>
        <family val="1"/>
      </rPr>
      <t>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118°05</t>
    </r>
    <r>
      <rPr>
        <sz val="10"/>
        <color indexed="8"/>
        <rFont val="宋体"/>
        <family val="0"/>
      </rPr>
      <t>′</t>
    </r>
    <r>
      <rPr>
        <sz val="10"/>
        <color indexed="8"/>
        <rFont val="Times New Roman"/>
        <family val="1"/>
      </rPr>
      <t>E</t>
    </r>
  </si>
  <si>
    <r>
      <t>24°19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118°07</t>
    </r>
    <r>
      <rPr>
        <sz val="10"/>
        <color indexed="8"/>
        <rFont val="宋体"/>
        <family val="0"/>
      </rPr>
      <t>′</t>
    </r>
    <r>
      <rPr>
        <sz val="10"/>
        <color indexed="8"/>
        <rFont val="Times New Roman"/>
        <family val="1"/>
      </rPr>
      <t>E</t>
    </r>
  </si>
  <si>
    <r>
      <t>23°43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117°31</t>
    </r>
    <r>
      <rPr>
        <sz val="10"/>
        <color indexed="8"/>
        <rFont val="宋体"/>
        <family val="0"/>
      </rPr>
      <t>′</t>
    </r>
    <r>
      <rPr>
        <sz val="10"/>
        <color indexed="8"/>
        <rFont val="Times New Roman"/>
        <family val="1"/>
      </rPr>
      <t>E</t>
    </r>
  </si>
  <si>
    <r>
      <t>24°11</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118°01</t>
    </r>
    <r>
      <rPr>
        <sz val="10"/>
        <color indexed="8"/>
        <rFont val="宋体"/>
        <family val="0"/>
      </rPr>
      <t>′</t>
    </r>
    <r>
      <rPr>
        <sz val="10"/>
        <color indexed="8"/>
        <rFont val="Times New Roman"/>
        <family val="1"/>
      </rPr>
      <t>E</t>
    </r>
  </si>
  <si>
    <r>
      <t>24°33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118°09</t>
    </r>
    <r>
      <rPr>
        <sz val="10"/>
        <color indexed="8"/>
        <rFont val="宋体"/>
        <family val="0"/>
      </rPr>
      <t>′</t>
    </r>
    <r>
      <rPr>
        <sz val="10"/>
        <color indexed="8"/>
        <rFont val="Times New Roman"/>
        <family val="1"/>
      </rPr>
      <t>E</t>
    </r>
  </si>
  <si>
    <r>
      <t>24°32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118°04</t>
    </r>
    <r>
      <rPr>
        <sz val="10"/>
        <color indexed="8"/>
        <rFont val="宋体"/>
        <family val="0"/>
      </rPr>
      <t>′</t>
    </r>
    <r>
      <rPr>
        <sz val="10"/>
        <color indexed="8"/>
        <rFont val="Times New Roman"/>
        <family val="1"/>
      </rPr>
      <t>E</t>
    </r>
  </si>
  <si>
    <r>
      <t>24°29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118°03</t>
    </r>
    <r>
      <rPr>
        <sz val="10"/>
        <color indexed="8"/>
        <rFont val="宋体"/>
        <family val="0"/>
      </rPr>
      <t>′</t>
    </r>
    <r>
      <rPr>
        <sz val="10"/>
        <color indexed="8"/>
        <rFont val="Times New Roman"/>
        <family val="1"/>
      </rPr>
      <t>E</t>
    </r>
  </si>
  <si>
    <r>
      <t>24°</t>
    </r>
    <r>
      <rPr>
        <sz val="10"/>
        <color indexed="8"/>
        <rFont val="Times New Roman"/>
        <family val="1"/>
      </rPr>
      <t>30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118°04</t>
    </r>
    <r>
      <rPr>
        <sz val="10"/>
        <color indexed="8"/>
        <rFont val="宋体"/>
        <family val="0"/>
      </rPr>
      <t>′</t>
    </r>
    <r>
      <rPr>
        <sz val="10"/>
        <color indexed="8"/>
        <rFont val="Times New Roman"/>
        <family val="1"/>
      </rPr>
      <t>E</t>
    </r>
  </si>
  <si>
    <r>
      <t>24°49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118°46</t>
    </r>
    <r>
      <rPr>
        <sz val="10"/>
        <color indexed="8"/>
        <rFont val="宋体"/>
        <family val="0"/>
      </rPr>
      <t>′</t>
    </r>
    <r>
      <rPr>
        <sz val="10"/>
        <color indexed="8"/>
        <rFont val="Times New Roman"/>
        <family val="1"/>
      </rPr>
      <t>E</t>
    </r>
  </si>
  <si>
    <r>
      <t>24°34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118°26</t>
    </r>
    <r>
      <rPr>
        <sz val="10"/>
        <color indexed="8"/>
        <rFont val="宋体"/>
        <family val="0"/>
      </rPr>
      <t>′</t>
    </r>
    <r>
      <rPr>
        <sz val="10"/>
        <color indexed="8"/>
        <rFont val="Times New Roman"/>
        <family val="1"/>
      </rPr>
      <t>E</t>
    </r>
  </si>
  <si>
    <r>
      <t>24°34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118°27</t>
    </r>
    <r>
      <rPr>
        <sz val="10"/>
        <color indexed="8"/>
        <rFont val="宋体"/>
        <family val="0"/>
      </rPr>
      <t>′</t>
    </r>
    <r>
      <rPr>
        <sz val="10"/>
        <color indexed="8"/>
        <rFont val="Times New Roman"/>
        <family val="1"/>
      </rPr>
      <t>E</t>
    </r>
  </si>
  <si>
    <r>
      <t>24°47</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118°45</t>
    </r>
    <r>
      <rPr>
        <sz val="10"/>
        <color indexed="8"/>
        <rFont val="宋体"/>
        <family val="0"/>
      </rPr>
      <t>′</t>
    </r>
    <r>
      <rPr>
        <sz val="10"/>
        <color indexed="8"/>
        <rFont val="Times New Roman"/>
        <family val="1"/>
      </rPr>
      <t>E</t>
    </r>
  </si>
  <si>
    <r>
      <t>24°35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118°25</t>
    </r>
    <r>
      <rPr>
        <sz val="10"/>
        <color indexed="8"/>
        <rFont val="宋体"/>
        <family val="0"/>
      </rPr>
      <t>′</t>
    </r>
    <r>
      <rPr>
        <sz val="10"/>
        <color indexed="8"/>
        <rFont val="Times New Roman"/>
        <family val="1"/>
      </rPr>
      <t>E</t>
    </r>
  </si>
  <si>
    <r>
      <t>20°54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110°32</t>
    </r>
    <r>
      <rPr>
        <sz val="10"/>
        <color indexed="8"/>
        <rFont val="宋体"/>
        <family val="0"/>
      </rPr>
      <t>′</t>
    </r>
    <r>
      <rPr>
        <sz val="10"/>
        <color indexed="8"/>
        <rFont val="Times New Roman"/>
        <family val="1"/>
      </rPr>
      <t>E</t>
    </r>
  </si>
  <si>
    <r>
      <t>21°45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108°35</t>
    </r>
    <r>
      <rPr>
        <sz val="10"/>
        <color indexed="8"/>
        <rFont val="宋体"/>
        <family val="0"/>
      </rPr>
      <t>′</t>
    </r>
    <r>
      <rPr>
        <sz val="10"/>
        <color indexed="8"/>
        <rFont val="Times New Roman"/>
        <family val="1"/>
      </rPr>
      <t>E</t>
    </r>
  </si>
  <si>
    <r>
      <t>21°50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108°36</t>
    </r>
    <r>
      <rPr>
        <sz val="10"/>
        <color indexed="8"/>
        <rFont val="宋体"/>
        <family val="0"/>
      </rPr>
      <t>′</t>
    </r>
    <r>
      <rPr>
        <sz val="10"/>
        <color indexed="8"/>
        <rFont val="Times New Roman"/>
        <family val="1"/>
      </rPr>
      <t>E</t>
    </r>
  </si>
  <si>
    <r>
      <t>21°46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108°37</t>
    </r>
    <r>
      <rPr>
        <sz val="10"/>
        <color indexed="8"/>
        <rFont val="宋体"/>
        <family val="0"/>
      </rPr>
      <t>′</t>
    </r>
    <r>
      <rPr>
        <sz val="10"/>
        <color indexed="8"/>
        <rFont val="Times New Roman"/>
        <family val="1"/>
      </rPr>
      <t>E</t>
    </r>
  </si>
  <si>
    <r>
      <t>21°45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108°33</t>
    </r>
    <r>
      <rPr>
        <sz val="10"/>
        <color indexed="8"/>
        <rFont val="宋体"/>
        <family val="0"/>
      </rPr>
      <t>′</t>
    </r>
    <r>
      <rPr>
        <sz val="10"/>
        <color indexed="8"/>
        <rFont val="Times New Roman"/>
        <family val="1"/>
      </rPr>
      <t>E</t>
    </r>
  </si>
  <si>
    <r>
      <t>21°45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108°34</t>
    </r>
    <r>
      <rPr>
        <sz val="10"/>
        <color indexed="8"/>
        <rFont val="宋体"/>
        <family val="0"/>
      </rPr>
      <t>′</t>
    </r>
    <r>
      <rPr>
        <sz val="10"/>
        <color indexed="8"/>
        <rFont val="Times New Roman"/>
        <family val="1"/>
      </rPr>
      <t>E</t>
    </r>
  </si>
  <si>
    <r>
      <t>21°45</t>
    </r>
    <r>
      <rPr>
        <sz val="10"/>
        <rFont val="宋体"/>
        <family val="0"/>
      </rPr>
      <t>′</t>
    </r>
    <r>
      <rPr>
        <sz val="10"/>
        <rFont val="Times New Roman"/>
        <family val="1"/>
      </rPr>
      <t>N</t>
    </r>
    <r>
      <rPr>
        <sz val="10"/>
        <rFont val="宋体"/>
        <family val="0"/>
      </rPr>
      <t>，</t>
    </r>
    <r>
      <rPr>
        <sz val="10"/>
        <rFont val="Times New Roman"/>
        <family val="1"/>
      </rPr>
      <t>108°35</t>
    </r>
    <r>
      <rPr>
        <sz val="10"/>
        <rFont val="宋体"/>
        <family val="0"/>
      </rPr>
      <t>′</t>
    </r>
    <r>
      <rPr>
        <sz val="10"/>
        <rFont val="Times New Roman"/>
        <family val="1"/>
      </rPr>
      <t>E</t>
    </r>
  </si>
  <si>
    <r>
      <t>21°45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108°35</t>
    </r>
    <r>
      <rPr>
        <sz val="10"/>
        <color indexed="8"/>
        <rFont val="宋体"/>
        <family val="0"/>
      </rPr>
      <t>′</t>
    </r>
    <r>
      <rPr>
        <sz val="10"/>
        <color indexed="8"/>
        <rFont val="Times New Roman"/>
        <family val="1"/>
      </rPr>
      <t>E</t>
    </r>
  </si>
  <si>
    <r>
      <t>21°42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108°50</t>
    </r>
    <r>
      <rPr>
        <sz val="10"/>
        <color indexed="8"/>
        <rFont val="宋体"/>
        <family val="0"/>
      </rPr>
      <t>′</t>
    </r>
    <r>
      <rPr>
        <sz val="10"/>
        <color indexed="8"/>
        <rFont val="Times New Roman"/>
        <family val="1"/>
      </rPr>
      <t>E</t>
    </r>
  </si>
  <si>
    <r>
      <t>37º34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122º04</t>
    </r>
    <r>
      <rPr>
        <sz val="10"/>
        <color indexed="8"/>
        <rFont val="宋体"/>
        <family val="0"/>
      </rPr>
      <t>′</t>
    </r>
    <r>
      <rPr>
        <sz val="10"/>
        <color indexed="8"/>
        <rFont val="Times New Roman"/>
        <family val="1"/>
      </rPr>
      <t>E</t>
    </r>
  </si>
  <si>
    <r>
      <t>18°38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110°21</t>
    </r>
    <r>
      <rPr>
        <sz val="10"/>
        <color indexed="8"/>
        <rFont val="宋体"/>
        <family val="0"/>
      </rPr>
      <t>′</t>
    </r>
    <r>
      <rPr>
        <sz val="10"/>
        <color indexed="8"/>
        <rFont val="Times New Roman"/>
        <family val="1"/>
      </rPr>
      <t>E</t>
    </r>
  </si>
  <si>
    <r>
      <t>18°13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109°29</t>
    </r>
    <r>
      <rPr>
        <sz val="10"/>
        <color indexed="8"/>
        <rFont val="宋体"/>
        <family val="0"/>
      </rPr>
      <t>′</t>
    </r>
    <r>
      <rPr>
        <sz val="10"/>
        <color indexed="8"/>
        <rFont val="Times New Roman"/>
        <family val="1"/>
      </rPr>
      <t>E</t>
    </r>
  </si>
  <si>
    <r>
      <rPr>
        <sz val="10"/>
        <color indexed="8"/>
        <rFont val="宋体"/>
        <family val="0"/>
      </rPr>
      <t>广西区</t>
    </r>
  </si>
  <si>
    <t>广西区</t>
  </si>
  <si>
    <t>月爿屿</t>
  </si>
  <si>
    <r>
      <rPr>
        <sz val="10"/>
        <color indexed="10"/>
        <rFont val="宋体"/>
        <family val="0"/>
      </rPr>
      <t>缸爿岛</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</si>
</sst>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2">
    <font>
      <sz val="11"/>
      <color indexed="8"/>
      <name val="宋体"/>
      <family val="0"/>
    </font>
    <font>
      <sz val="9"/>
      <name val="宋体"/>
      <family val="0"/>
    </font>
    <font>
      <sz val="10"/>
      <color indexed="8"/>
      <name val="宋体"/>
      <family val="0"/>
    </font>
    <font>
      <sz val="10"/>
      <color indexed="8"/>
      <name val="Times New Roman"/>
      <family val="1"/>
    </font>
    <font>
      <vertAlign val="superscript"/>
      <sz val="10"/>
      <color indexed="8"/>
      <name val="Times New Roman"/>
      <family val="1"/>
    </font>
    <font>
      <vertAlign val="subscript"/>
      <sz val="10"/>
      <color indexed="8"/>
      <name val="Times New Roman"/>
      <family val="1"/>
    </font>
    <font>
      <sz val="10"/>
      <color indexed="10"/>
      <name val="Times New Roman"/>
      <family val="1"/>
    </font>
    <font>
      <sz val="10"/>
      <color indexed="10"/>
      <name val="宋体"/>
      <family val="0"/>
    </font>
    <font>
      <b/>
      <sz val="10"/>
      <color indexed="8"/>
      <name val="Times New Roman"/>
      <family val="1"/>
    </font>
    <font>
      <b/>
      <sz val="10"/>
      <color indexed="8"/>
      <name val="宋体"/>
      <family val="0"/>
    </font>
    <font>
      <b/>
      <vertAlign val="superscript"/>
      <sz val="10"/>
      <color indexed="8"/>
      <name val="Times New Roman"/>
      <family val="1"/>
    </font>
    <font>
      <sz val="10"/>
      <name val="宋体"/>
      <family val="0"/>
    </font>
    <font>
      <b/>
      <sz val="11"/>
      <color indexed="8"/>
      <name val="宋体"/>
      <family val="0"/>
    </font>
    <font>
      <sz val="20"/>
      <color indexed="8"/>
      <name val="华文中宋"/>
      <family val="0"/>
    </font>
    <font>
      <sz val="10"/>
      <name val="Times New Roman"/>
      <family val="1"/>
    </font>
    <font>
      <u val="single"/>
      <sz val="11"/>
      <color indexed="12"/>
      <name val="宋体"/>
      <family val="0"/>
    </font>
    <font>
      <u val="single"/>
      <sz val="11"/>
      <color indexed="3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15" fillId="0" borderId="0" applyNumberFormat="0" applyFill="0" applyBorder="0" applyAlignment="0" applyProtection="0"/>
    <xf numFmtId="0" fontId="23"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25" fillId="17" borderId="6"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9" fillId="22" borderId="0" applyNumberFormat="0" applyBorder="0" applyAlignment="0" applyProtection="0"/>
    <xf numFmtId="0" fontId="30" fillId="16" borderId="8" applyNumberFormat="0" applyAlignment="0" applyProtection="0"/>
    <xf numFmtId="0" fontId="31" fillId="7" borderId="5" applyNumberFormat="0" applyAlignment="0" applyProtection="0"/>
    <xf numFmtId="0" fontId="16" fillId="0" borderId="0" applyNumberFormat="0" applyFill="0" applyBorder="0" applyAlignment="0" applyProtection="0"/>
    <xf numFmtId="0" fontId="0" fillId="23" borderId="9" applyNumberFormat="0" applyFont="0" applyAlignment="0" applyProtection="0"/>
  </cellStyleXfs>
  <cellXfs count="87">
    <xf numFmtId="0" fontId="0" fillId="0" borderId="0" xfId="0" applyAlignment="1">
      <alignment vertical="center"/>
    </xf>
    <xf numFmtId="0" fontId="0" fillId="0" borderId="0" xfId="0" applyFill="1" applyAlignment="1">
      <alignment vertical="center"/>
    </xf>
    <xf numFmtId="0" fontId="12" fillId="0" borderId="0" xfId="0" applyFont="1" applyFill="1" applyAlignment="1">
      <alignment horizontal="center" vertical="center"/>
    </xf>
    <xf numFmtId="0" fontId="0" fillId="0" borderId="0" xfId="0" applyFill="1" applyAlignment="1">
      <alignment horizontal="center"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16" borderId="13" xfId="0" applyFont="1" applyFill="1" applyBorder="1" applyAlignment="1">
      <alignment horizontal="center" vertical="center" wrapText="1"/>
    </xf>
    <xf numFmtId="0" fontId="3" fillId="16" borderId="14" xfId="0" applyFont="1" applyFill="1" applyBorder="1" applyAlignment="1">
      <alignment vertical="center" wrapText="1"/>
    </xf>
    <xf numFmtId="0" fontId="3" fillId="16" borderId="14" xfId="0" applyFont="1" applyFill="1" applyBorder="1" applyAlignment="1">
      <alignment horizontal="center" vertical="center" wrapText="1"/>
    </xf>
    <xf numFmtId="0" fontId="0" fillId="16" borderId="0" xfId="0" applyFill="1" applyAlignment="1">
      <alignment vertical="center"/>
    </xf>
    <xf numFmtId="0" fontId="3" fillId="2" borderId="13" xfId="0" applyFont="1" applyFill="1" applyBorder="1" applyAlignment="1">
      <alignment horizontal="center" vertical="center" wrapText="1"/>
    </xf>
    <xf numFmtId="0" fontId="3" fillId="2" borderId="14" xfId="0" applyFont="1" applyFill="1" applyBorder="1" applyAlignment="1">
      <alignment vertical="center" wrapText="1"/>
    </xf>
    <xf numFmtId="0" fontId="3" fillId="2" borderId="14" xfId="0" applyFont="1" applyFill="1" applyBorder="1" applyAlignment="1">
      <alignment horizontal="center" vertical="center" wrapText="1"/>
    </xf>
    <xf numFmtId="0" fontId="11" fillId="2" borderId="14" xfId="0" applyFont="1" applyFill="1" applyBorder="1" applyAlignment="1">
      <alignment vertical="center" wrapText="1"/>
    </xf>
    <xf numFmtId="0" fontId="3" fillId="2" borderId="15" xfId="0" applyFont="1" applyFill="1" applyBorder="1" applyAlignment="1">
      <alignment vertical="center" wrapText="1"/>
    </xf>
    <xf numFmtId="0" fontId="0" fillId="2" borderId="0" xfId="0" applyFill="1" applyAlignment="1">
      <alignment vertical="center"/>
    </xf>
    <xf numFmtId="0" fontId="3" fillId="3" borderId="13" xfId="0" applyFont="1" applyFill="1" applyBorder="1" applyAlignment="1">
      <alignment horizontal="center" vertical="center" wrapText="1"/>
    </xf>
    <xf numFmtId="0" fontId="3" fillId="3" borderId="14" xfId="0" applyFont="1" applyFill="1" applyBorder="1" applyAlignment="1">
      <alignment vertical="center" wrapText="1"/>
    </xf>
    <xf numFmtId="0" fontId="3" fillId="3" borderId="14" xfId="0" applyFont="1" applyFill="1" applyBorder="1" applyAlignment="1">
      <alignment horizontal="center" vertical="center" wrapText="1"/>
    </xf>
    <xf numFmtId="0" fontId="2" fillId="3" borderId="14" xfId="0" applyFont="1" applyFill="1" applyBorder="1" applyAlignment="1">
      <alignment vertical="center" wrapText="1"/>
    </xf>
    <xf numFmtId="0" fontId="2" fillId="3" borderId="14" xfId="0" applyFont="1" applyFill="1" applyBorder="1" applyAlignment="1">
      <alignment vertical="center" wrapText="1"/>
    </xf>
    <xf numFmtId="0" fontId="0" fillId="3" borderId="0" xfId="0" applyFill="1" applyAlignment="1">
      <alignment vertical="center"/>
    </xf>
    <xf numFmtId="0" fontId="3" fillId="4" borderId="13" xfId="0" applyFont="1" applyFill="1" applyBorder="1" applyAlignment="1">
      <alignment horizontal="center" vertical="center" wrapText="1"/>
    </xf>
    <xf numFmtId="0" fontId="3" fillId="4" borderId="14" xfId="0" applyFont="1" applyFill="1" applyBorder="1" applyAlignment="1">
      <alignment vertical="center" wrapText="1"/>
    </xf>
    <xf numFmtId="0" fontId="3" fillId="4" borderId="14" xfId="0" applyFont="1" applyFill="1" applyBorder="1" applyAlignment="1">
      <alignment horizontal="center" vertical="center" wrapText="1"/>
    </xf>
    <xf numFmtId="0" fontId="3" fillId="4" borderId="15" xfId="0" applyFont="1" applyFill="1" applyBorder="1" applyAlignment="1">
      <alignment vertical="center" wrapText="1"/>
    </xf>
    <xf numFmtId="0" fontId="0" fillId="4" borderId="0" xfId="0" applyFill="1" applyAlignment="1">
      <alignment vertical="center"/>
    </xf>
    <xf numFmtId="0" fontId="3" fillId="5" borderId="13" xfId="0" applyFont="1" applyFill="1" applyBorder="1" applyAlignment="1">
      <alignment horizontal="center" vertical="center" wrapText="1"/>
    </xf>
    <xf numFmtId="0" fontId="3" fillId="5" borderId="14" xfId="0" applyFont="1" applyFill="1" applyBorder="1" applyAlignment="1">
      <alignment vertical="center" wrapText="1"/>
    </xf>
    <xf numFmtId="0" fontId="3" fillId="5" borderId="14" xfId="0" applyFont="1" applyFill="1" applyBorder="1" applyAlignment="1">
      <alignment horizontal="center" vertical="center" wrapText="1"/>
    </xf>
    <xf numFmtId="0" fontId="3" fillId="5" borderId="15" xfId="0" applyFont="1" applyFill="1" applyBorder="1" applyAlignment="1">
      <alignment vertical="center" wrapText="1"/>
    </xf>
    <xf numFmtId="0" fontId="0" fillId="5" borderId="0" xfId="0" applyFill="1" applyAlignment="1">
      <alignment vertical="center"/>
    </xf>
    <xf numFmtId="0" fontId="3" fillId="6" borderId="13" xfId="0" applyFont="1" applyFill="1" applyBorder="1" applyAlignment="1">
      <alignment horizontal="center" vertical="center" wrapText="1"/>
    </xf>
    <xf numFmtId="0" fontId="2" fillId="6" borderId="14" xfId="0" applyFont="1" applyFill="1" applyBorder="1" applyAlignment="1">
      <alignment vertical="center" wrapText="1"/>
    </xf>
    <xf numFmtId="0" fontId="3" fillId="6" borderId="14" xfId="0" applyFont="1" applyFill="1" applyBorder="1" applyAlignment="1">
      <alignment vertical="center" wrapText="1"/>
    </xf>
    <xf numFmtId="0" fontId="3" fillId="6" borderId="14" xfId="0" applyFont="1" applyFill="1" applyBorder="1" applyAlignment="1">
      <alignment horizontal="center" vertical="center" wrapText="1"/>
    </xf>
    <xf numFmtId="0" fontId="2" fillId="6" borderId="15" xfId="0" applyFont="1" applyFill="1" applyBorder="1" applyAlignment="1">
      <alignment vertical="center" wrapText="1"/>
    </xf>
    <xf numFmtId="0" fontId="0" fillId="6" borderId="0" xfId="0" applyFill="1" applyAlignment="1">
      <alignment vertical="center"/>
    </xf>
    <xf numFmtId="0" fontId="2" fillId="6" borderId="14" xfId="0" applyFont="1" applyFill="1" applyBorder="1" applyAlignment="1">
      <alignment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vertical="center" wrapText="1"/>
    </xf>
    <xf numFmtId="0" fontId="3" fillId="7" borderId="14" xfId="0" applyFont="1" applyFill="1" applyBorder="1" applyAlignment="1">
      <alignment horizontal="center" vertical="center" wrapText="1"/>
    </xf>
    <xf numFmtId="0" fontId="3" fillId="7" borderId="15" xfId="0" applyFont="1" applyFill="1" applyBorder="1" applyAlignment="1">
      <alignment vertical="center" wrapText="1"/>
    </xf>
    <xf numFmtId="0" fontId="0" fillId="7" borderId="0" xfId="0" applyFill="1" applyAlignment="1">
      <alignment vertical="center"/>
    </xf>
    <xf numFmtId="0" fontId="2" fillId="7" borderId="14" xfId="0" applyFont="1" applyFill="1" applyBorder="1" applyAlignment="1">
      <alignment vertical="center" wrapText="1"/>
    </xf>
    <xf numFmtId="0" fontId="7" fillId="16" borderId="14" xfId="0" applyFont="1" applyFill="1" applyBorder="1" applyAlignment="1">
      <alignment vertical="center" wrapText="1"/>
    </xf>
    <xf numFmtId="0" fontId="2" fillId="16" borderId="15" xfId="0" applyFont="1" applyFill="1" applyBorder="1" applyAlignment="1">
      <alignment vertical="center" wrapText="1"/>
    </xf>
    <xf numFmtId="0" fontId="6" fillId="16" borderId="14" xfId="0" applyFont="1" applyFill="1" applyBorder="1" applyAlignment="1">
      <alignment vertical="center" wrapText="1"/>
    </xf>
    <xf numFmtId="0" fontId="3" fillId="22" borderId="13" xfId="0" applyFont="1" applyFill="1" applyBorder="1" applyAlignment="1">
      <alignment horizontal="center" vertical="center" wrapText="1"/>
    </xf>
    <xf numFmtId="0" fontId="3" fillId="22" borderId="14" xfId="0" applyFont="1" applyFill="1" applyBorder="1" applyAlignment="1">
      <alignment vertical="center" wrapText="1"/>
    </xf>
    <xf numFmtId="0" fontId="3" fillId="22" borderId="14" xfId="0" applyFont="1" applyFill="1" applyBorder="1" applyAlignment="1">
      <alignment horizontal="center" vertical="center" wrapText="1"/>
    </xf>
    <xf numFmtId="0" fontId="6" fillId="22" borderId="14" xfId="0" applyFont="1" applyFill="1" applyBorder="1" applyAlignment="1">
      <alignment vertical="center" wrapText="1"/>
    </xf>
    <xf numFmtId="0" fontId="2" fillId="22" borderId="15" xfId="0" applyFont="1" applyFill="1" applyBorder="1" applyAlignment="1">
      <alignment vertical="center" wrapText="1"/>
    </xf>
    <xf numFmtId="0" fontId="0" fillId="22" borderId="0" xfId="0" applyFill="1" applyAlignment="1">
      <alignment vertical="center"/>
    </xf>
    <xf numFmtId="0" fontId="2" fillId="22" borderId="14" xfId="0" applyFont="1" applyFill="1" applyBorder="1" applyAlignment="1">
      <alignment vertical="center" wrapText="1"/>
    </xf>
    <xf numFmtId="0" fontId="3" fillId="22" borderId="15" xfId="0" applyFont="1" applyFill="1" applyBorder="1" applyAlignment="1">
      <alignment vertical="center" wrapText="1"/>
    </xf>
    <xf numFmtId="0" fontId="3" fillId="22" borderId="16" xfId="0" applyFont="1" applyFill="1" applyBorder="1" applyAlignment="1">
      <alignment vertical="center" wrapText="1"/>
    </xf>
    <xf numFmtId="0" fontId="3" fillId="22" borderId="16" xfId="0" applyFont="1" applyFill="1" applyBorder="1" applyAlignment="1">
      <alignment horizontal="center" vertical="center" wrapText="1"/>
    </xf>
    <xf numFmtId="0" fontId="2" fillId="22" borderId="16" xfId="0" applyFont="1" applyFill="1" applyBorder="1" applyAlignment="1">
      <alignment vertical="center" wrapText="1"/>
    </xf>
    <xf numFmtId="0" fontId="3" fillId="22" borderId="17" xfId="0" applyFont="1" applyFill="1" applyBorder="1" applyAlignment="1">
      <alignment vertical="center" wrapText="1"/>
    </xf>
    <xf numFmtId="0" fontId="11" fillId="6" borderId="14" xfId="0" applyFont="1" applyFill="1" applyBorder="1" applyAlignment="1">
      <alignment vertical="center" wrapText="1"/>
    </xf>
    <xf numFmtId="0" fontId="2" fillId="2" borderId="14" xfId="0" applyFont="1" applyFill="1" applyBorder="1" applyAlignment="1">
      <alignment vertical="center" wrapText="1"/>
    </xf>
    <xf numFmtId="0" fontId="2" fillId="3" borderId="14" xfId="0" applyFont="1" applyFill="1" applyBorder="1" applyAlignment="1">
      <alignment vertical="center" wrapText="1"/>
    </xf>
    <xf numFmtId="0" fontId="2" fillId="4" borderId="14" xfId="0" applyFont="1" applyFill="1" applyBorder="1" applyAlignment="1">
      <alignment vertical="center" wrapText="1"/>
    </xf>
    <xf numFmtId="0" fontId="2" fillId="4" borderId="14" xfId="0" applyFont="1" applyFill="1" applyBorder="1" applyAlignment="1">
      <alignment vertical="center" wrapText="1"/>
    </xf>
    <xf numFmtId="0" fontId="2" fillId="5" borderId="14" xfId="0" applyFont="1" applyFill="1" applyBorder="1" applyAlignment="1">
      <alignment vertical="center" wrapText="1"/>
    </xf>
    <xf numFmtId="0" fontId="2" fillId="5" borderId="14" xfId="0" applyFont="1" applyFill="1" applyBorder="1" applyAlignment="1">
      <alignment vertical="center" wrapText="1"/>
    </xf>
    <xf numFmtId="0" fontId="2" fillId="7" borderId="14" xfId="0" applyFont="1" applyFill="1" applyBorder="1" applyAlignment="1">
      <alignment vertical="center" wrapText="1"/>
    </xf>
    <xf numFmtId="0" fontId="2" fillId="16" borderId="14" xfId="0" applyFont="1" applyFill="1" applyBorder="1" applyAlignment="1">
      <alignment vertical="center" wrapText="1"/>
    </xf>
    <xf numFmtId="0" fontId="3" fillId="5" borderId="14" xfId="0" applyFont="1" applyFill="1" applyBorder="1" applyAlignment="1">
      <alignment vertical="center" wrapText="1"/>
    </xf>
    <xf numFmtId="0" fontId="2" fillId="7" borderId="14" xfId="0" applyFont="1" applyFill="1" applyBorder="1" applyAlignment="1">
      <alignment vertical="center" wrapText="1"/>
    </xf>
    <xf numFmtId="0" fontId="14" fillId="16" borderId="14" xfId="0" applyFont="1" applyFill="1" applyBorder="1" applyAlignment="1">
      <alignment vertical="center" wrapText="1"/>
    </xf>
    <xf numFmtId="0" fontId="2" fillId="3" borderId="15" xfId="0" applyFont="1" applyFill="1" applyBorder="1" applyAlignment="1">
      <alignment vertical="center" wrapText="1"/>
    </xf>
    <xf numFmtId="0" fontId="3" fillId="2" borderId="14" xfId="0" applyFont="1" applyFill="1" applyBorder="1" applyAlignment="1">
      <alignment vertical="center" wrapText="1"/>
    </xf>
    <xf numFmtId="0" fontId="3" fillId="3" borderId="14" xfId="0" applyFont="1" applyFill="1" applyBorder="1" applyAlignment="1">
      <alignment vertical="center" wrapText="1"/>
    </xf>
    <xf numFmtId="0" fontId="3" fillId="4" borderId="14" xfId="0" applyFont="1" applyFill="1" applyBorder="1" applyAlignment="1">
      <alignment vertical="center" wrapText="1"/>
    </xf>
    <xf numFmtId="0" fontId="3" fillId="6" borderId="14" xfId="0" applyFont="1" applyFill="1" applyBorder="1" applyAlignment="1">
      <alignment vertical="center" wrapText="1"/>
    </xf>
    <xf numFmtId="0" fontId="3" fillId="7" borderId="14" xfId="0" applyFont="1" applyFill="1" applyBorder="1" applyAlignment="1">
      <alignment vertical="center" wrapText="1"/>
    </xf>
    <xf numFmtId="0" fontId="3" fillId="16" borderId="14" xfId="0" applyFont="1" applyFill="1" applyBorder="1" applyAlignment="1">
      <alignment vertical="center" wrapText="1"/>
    </xf>
    <xf numFmtId="0" fontId="3" fillId="22" borderId="14" xfId="0" applyFont="1" applyFill="1" applyBorder="1" applyAlignment="1">
      <alignment vertical="center" wrapText="1"/>
    </xf>
    <xf numFmtId="0" fontId="3" fillId="22" borderId="16" xfId="0" applyFont="1" applyFill="1" applyBorder="1" applyAlignment="1">
      <alignment vertical="center" wrapText="1"/>
    </xf>
    <xf numFmtId="0" fontId="2" fillId="16" borderId="14" xfId="0" applyFont="1" applyFill="1" applyBorder="1" applyAlignment="1">
      <alignment vertical="center" wrapText="1"/>
    </xf>
    <xf numFmtId="0" fontId="13" fillId="0" borderId="0" xfId="0" applyFont="1" applyFill="1" applyAlignment="1">
      <alignment horizontal="center" vertical="center" wrapText="1"/>
    </xf>
    <xf numFmtId="0" fontId="3" fillId="0" borderId="0" xfId="0" applyFont="1" applyFill="1" applyAlignment="1">
      <alignment horizontal="center" vertical="center" wrapText="1"/>
    </xf>
    <xf numFmtId="0" fontId="7" fillId="6" borderId="14" xfId="0" applyFont="1" applyFill="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8"/>
  <sheetViews>
    <sheetView tabSelected="1" zoomScalePageLayoutView="0" workbookViewId="0" topLeftCell="A37">
      <selection activeCell="M46" sqref="M46"/>
    </sheetView>
  </sheetViews>
  <sheetFormatPr defaultColWidth="9.00390625" defaultRowHeight="13.5"/>
  <cols>
    <col min="1" max="1" width="4.625" style="3" customWidth="1"/>
    <col min="2" max="2" width="14.125" style="1" customWidth="1"/>
    <col min="3" max="3" width="6.375" style="1" bestFit="1" customWidth="1"/>
    <col min="4" max="4" width="11.375" style="1" bestFit="1" customWidth="1"/>
    <col min="5" max="5" width="11.375" style="1" customWidth="1"/>
    <col min="6" max="6" width="18.125" style="3" bestFit="1" customWidth="1"/>
    <col min="7" max="7" width="9.50390625" style="3" bestFit="1" customWidth="1"/>
    <col min="8" max="8" width="52.75390625" style="1" hidden="1" customWidth="1"/>
    <col min="9" max="9" width="33.25390625" style="1" hidden="1" customWidth="1"/>
    <col min="10" max="10" width="26.625" style="1" customWidth="1"/>
    <col min="11" max="11" width="12.75390625" style="1" customWidth="1"/>
    <col min="12" max="16384" width="9.00390625" style="1" customWidth="1"/>
  </cols>
  <sheetData>
    <row r="1" spans="1:11" ht="38.25" customHeight="1" thickBot="1">
      <c r="A1" s="84" t="s">
        <v>111</v>
      </c>
      <c r="B1" s="85"/>
      <c r="C1" s="85"/>
      <c r="D1" s="85"/>
      <c r="E1" s="85"/>
      <c r="F1" s="85"/>
      <c r="G1" s="85"/>
      <c r="H1" s="85"/>
      <c r="I1" s="85"/>
      <c r="J1" s="85"/>
      <c r="K1" s="85"/>
    </row>
    <row r="2" spans="1:11" s="2" customFormat="1" ht="27.75">
      <c r="A2" s="6" t="s">
        <v>351</v>
      </c>
      <c r="B2" s="4" t="s">
        <v>352</v>
      </c>
      <c r="C2" s="7" t="s">
        <v>8</v>
      </c>
      <c r="D2" s="7" t="s">
        <v>7</v>
      </c>
      <c r="E2" s="7" t="s">
        <v>6</v>
      </c>
      <c r="F2" s="7" t="s">
        <v>78</v>
      </c>
      <c r="G2" s="4" t="s">
        <v>353</v>
      </c>
      <c r="H2" s="4" t="s">
        <v>354</v>
      </c>
      <c r="I2" s="4" t="s">
        <v>355</v>
      </c>
      <c r="J2" s="4" t="s">
        <v>356</v>
      </c>
      <c r="K2" s="5" t="s">
        <v>357</v>
      </c>
    </row>
    <row r="3" spans="1:11" s="17" customFormat="1" ht="34.5" customHeight="1">
      <c r="A3" s="12">
        <v>1</v>
      </c>
      <c r="B3" s="13" t="s">
        <v>114</v>
      </c>
      <c r="C3" s="13" t="s">
        <v>115</v>
      </c>
      <c r="D3" s="13" t="s">
        <v>116</v>
      </c>
      <c r="E3" s="63" t="s">
        <v>9</v>
      </c>
      <c r="F3" s="75" t="s">
        <v>652</v>
      </c>
      <c r="G3" s="14">
        <v>0.96</v>
      </c>
      <c r="H3" s="15" t="s">
        <v>651</v>
      </c>
      <c r="I3" s="13" t="s">
        <v>117</v>
      </c>
      <c r="J3" s="13" t="s">
        <v>118</v>
      </c>
      <c r="K3" s="16"/>
    </row>
    <row r="4" spans="1:11" s="17" customFormat="1" ht="34.5" customHeight="1">
      <c r="A4" s="12">
        <v>2</v>
      </c>
      <c r="B4" s="13" t="s">
        <v>119</v>
      </c>
      <c r="C4" s="13" t="s">
        <v>115</v>
      </c>
      <c r="D4" s="13" t="s">
        <v>120</v>
      </c>
      <c r="E4" s="63" t="s">
        <v>10</v>
      </c>
      <c r="F4" s="75" t="s">
        <v>653</v>
      </c>
      <c r="G4" s="14">
        <v>0.12</v>
      </c>
      <c r="H4" s="13" t="s">
        <v>371</v>
      </c>
      <c r="I4" s="13" t="s">
        <v>121</v>
      </c>
      <c r="J4" s="13" t="s">
        <v>118</v>
      </c>
      <c r="K4" s="16"/>
    </row>
    <row r="5" spans="1:11" s="17" customFormat="1" ht="34.5" customHeight="1">
      <c r="A5" s="12">
        <v>3</v>
      </c>
      <c r="B5" s="13" t="s">
        <v>372</v>
      </c>
      <c r="C5" s="13" t="s">
        <v>373</v>
      </c>
      <c r="D5" s="13" t="s">
        <v>120</v>
      </c>
      <c r="E5" s="63" t="s">
        <v>11</v>
      </c>
      <c r="F5" s="75" t="s">
        <v>654</v>
      </c>
      <c r="G5" s="14">
        <v>0.023</v>
      </c>
      <c r="H5" s="13" t="s">
        <v>374</v>
      </c>
      <c r="I5" s="13" t="s">
        <v>122</v>
      </c>
      <c r="J5" s="13" t="s">
        <v>118</v>
      </c>
      <c r="K5" s="16"/>
    </row>
    <row r="6" spans="1:11" s="17" customFormat="1" ht="34.5" customHeight="1">
      <c r="A6" s="12">
        <v>4</v>
      </c>
      <c r="B6" s="13" t="s">
        <v>375</v>
      </c>
      <c r="C6" s="13" t="s">
        <v>373</v>
      </c>
      <c r="D6" s="13" t="s">
        <v>123</v>
      </c>
      <c r="E6" s="63" t="s">
        <v>12</v>
      </c>
      <c r="F6" s="75" t="s">
        <v>655</v>
      </c>
      <c r="G6" s="14">
        <v>0.0023</v>
      </c>
      <c r="H6" s="13" t="s">
        <v>376</v>
      </c>
      <c r="I6" s="13" t="s">
        <v>124</v>
      </c>
      <c r="J6" s="13" t="s">
        <v>118</v>
      </c>
      <c r="K6" s="16"/>
    </row>
    <row r="7" spans="1:11" s="17" customFormat="1" ht="34.5" customHeight="1">
      <c r="A7" s="12">
        <v>5</v>
      </c>
      <c r="B7" s="63" t="s">
        <v>13</v>
      </c>
      <c r="C7" s="13" t="s">
        <v>373</v>
      </c>
      <c r="D7" s="63" t="s">
        <v>14</v>
      </c>
      <c r="E7" s="63" t="s">
        <v>15</v>
      </c>
      <c r="F7" s="75" t="s">
        <v>656</v>
      </c>
      <c r="G7" s="14">
        <v>1</v>
      </c>
      <c r="H7" s="13" t="s">
        <v>446</v>
      </c>
      <c r="I7" s="13" t="s">
        <v>125</v>
      </c>
      <c r="J7" s="13" t="s">
        <v>118</v>
      </c>
      <c r="K7" s="16"/>
    </row>
    <row r="8" spans="1:11" s="17" customFormat="1" ht="34.5" customHeight="1">
      <c r="A8" s="12">
        <v>6</v>
      </c>
      <c r="B8" s="13" t="s">
        <v>447</v>
      </c>
      <c r="C8" s="13" t="s">
        <v>373</v>
      </c>
      <c r="D8" s="63" t="s">
        <v>14</v>
      </c>
      <c r="E8" s="63" t="s">
        <v>15</v>
      </c>
      <c r="F8" s="75" t="s">
        <v>657</v>
      </c>
      <c r="G8" s="14">
        <v>0.04</v>
      </c>
      <c r="H8" s="13" t="s">
        <v>126</v>
      </c>
      <c r="I8" s="13" t="s">
        <v>127</v>
      </c>
      <c r="J8" s="13" t="s">
        <v>118</v>
      </c>
      <c r="K8" s="16"/>
    </row>
    <row r="9" spans="1:11" s="17" customFormat="1" ht="34.5" customHeight="1">
      <c r="A9" s="12">
        <v>7</v>
      </c>
      <c r="B9" s="13" t="s">
        <v>448</v>
      </c>
      <c r="C9" s="13" t="s">
        <v>373</v>
      </c>
      <c r="D9" s="63" t="s">
        <v>14</v>
      </c>
      <c r="E9" s="13" t="s">
        <v>128</v>
      </c>
      <c r="F9" s="75" t="s">
        <v>658</v>
      </c>
      <c r="G9" s="14">
        <v>0.13</v>
      </c>
      <c r="H9" s="13" t="s">
        <v>449</v>
      </c>
      <c r="I9" s="13" t="s">
        <v>129</v>
      </c>
      <c r="J9" s="13" t="s">
        <v>118</v>
      </c>
      <c r="K9" s="16"/>
    </row>
    <row r="10" spans="1:11" s="17" customFormat="1" ht="34.5" customHeight="1">
      <c r="A10" s="12">
        <v>8</v>
      </c>
      <c r="B10" s="13" t="s">
        <v>450</v>
      </c>
      <c r="C10" s="13" t="s">
        <v>373</v>
      </c>
      <c r="D10" s="13" t="s">
        <v>130</v>
      </c>
      <c r="E10" s="63" t="s">
        <v>10</v>
      </c>
      <c r="F10" s="75" t="s">
        <v>659</v>
      </c>
      <c r="G10" s="14">
        <v>1.2</v>
      </c>
      <c r="H10" s="13" t="s">
        <v>451</v>
      </c>
      <c r="I10" s="13" t="s">
        <v>131</v>
      </c>
      <c r="J10" s="13" t="s">
        <v>118</v>
      </c>
      <c r="K10" s="16"/>
    </row>
    <row r="11" spans="1:11" s="17" customFormat="1" ht="34.5" customHeight="1">
      <c r="A11" s="12">
        <v>9</v>
      </c>
      <c r="B11" s="13" t="s">
        <v>452</v>
      </c>
      <c r="C11" s="13" t="s">
        <v>373</v>
      </c>
      <c r="D11" s="13" t="s">
        <v>130</v>
      </c>
      <c r="E11" s="63" t="s">
        <v>16</v>
      </c>
      <c r="F11" s="75" t="s">
        <v>660</v>
      </c>
      <c r="G11" s="14">
        <v>0.44</v>
      </c>
      <c r="H11" s="13" t="s">
        <v>377</v>
      </c>
      <c r="I11" s="13" t="s">
        <v>378</v>
      </c>
      <c r="J11" s="13" t="s">
        <v>100</v>
      </c>
      <c r="K11" s="16"/>
    </row>
    <row r="12" spans="1:11" s="17" customFormat="1" ht="34.5" customHeight="1">
      <c r="A12" s="12">
        <v>10</v>
      </c>
      <c r="B12" s="63" t="s">
        <v>453</v>
      </c>
      <c r="C12" s="13" t="s">
        <v>373</v>
      </c>
      <c r="D12" s="63" t="s">
        <v>14</v>
      </c>
      <c r="E12" s="63" t="s">
        <v>17</v>
      </c>
      <c r="F12" s="75" t="s">
        <v>661</v>
      </c>
      <c r="G12" s="14">
        <v>0.005</v>
      </c>
      <c r="H12" s="13" t="s">
        <v>454</v>
      </c>
      <c r="I12" s="13" t="s">
        <v>132</v>
      </c>
      <c r="J12" s="13" t="s">
        <v>100</v>
      </c>
      <c r="K12" s="16"/>
    </row>
    <row r="13" spans="1:11" s="17" customFormat="1" ht="34.5" customHeight="1">
      <c r="A13" s="12">
        <v>11</v>
      </c>
      <c r="B13" s="63" t="s">
        <v>97</v>
      </c>
      <c r="C13" s="13" t="s">
        <v>373</v>
      </c>
      <c r="D13" s="63" t="s">
        <v>18</v>
      </c>
      <c r="E13" s="13" t="s">
        <v>128</v>
      </c>
      <c r="F13" s="75" t="s">
        <v>662</v>
      </c>
      <c r="G13" s="14">
        <v>0.0617</v>
      </c>
      <c r="H13" s="13" t="s">
        <v>455</v>
      </c>
      <c r="I13" s="13" t="s">
        <v>133</v>
      </c>
      <c r="J13" s="13" t="s">
        <v>99</v>
      </c>
      <c r="K13" s="16"/>
    </row>
    <row r="14" spans="1:11" s="23" customFormat="1" ht="34.5" customHeight="1">
      <c r="A14" s="18">
        <v>12</v>
      </c>
      <c r="B14" s="19" t="s">
        <v>456</v>
      </c>
      <c r="C14" s="19" t="s">
        <v>457</v>
      </c>
      <c r="D14" s="19" t="s">
        <v>134</v>
      </c>
      <c r="E14" s="22" t="s">
        <v>9</v>
      </c>
      <c r="F14" s="76" t="s">
        <v>663</v>
      </c>
      <c r="G14" s="20">
        <v>0.081</v>
      </c>
      <c r="H14" s="21" t="s">
        <v>96</v>
      </c>
      <c r="I14" s="19" t="s">
        <v>458</v>
      </c>
      <c r="J14" s="22" t="s">
        <v>1</v>
      </c>
      <c r="K14" s="74"/>
    </row>
    <row r="15" spans="1:11" s="23" customFormat="1" ht="34.5" customHeight="1">
      <c r="A15" s="18">
        <v>13</v>
      </c>
      <c r="B15" s="19" t="s">
        <v>459</v>
      </c>
      <c r="C15" s="19" t="s">
        <v>457</v>
      </c>
      <c r="D15" s="19" t="s">
        <v>135</v>
      </c>
      <c r="E15" s="22" t="s">
        <v>9</v>
      </c>
      <c r="F15" s="76" t="s">
        <v>808</v>
      </c>
      <c r="G15" s="20">
        <v>0.17</v>
      </c>
      <c r="H15" s="19" t="s">
        <v>460</v>
      </c>
      <c r="I15" s="19" t="s">
        <v>461</v>
      </c>
      <c r="J15" s="22" t="s">
        <v>83</v>
      </c>
      <c r="K15" s="74"/>
    </row>
    <row r="16" spans="1:11" s="23" customFormat="1" ht="34.5" customHeight="1">
      <c r="A16" s="18">
        <v>14</v>
      </c>
      <c r="B16" s="19" t="s">
        <v>462</v>
      </c>
      <c r="C16" s="19" t="s">
        <v>457</v>
      </c>
      <c r="D16" s="64" t="s">
        <v>19</v>
      </c>
      <c r="E16" s="22" t="s">
        <v>20</v>
      </c>
      <c r="F16" s="76" t="s">
        <v>664</v>
      </c>
      <c r="G16" s="20">
        <v>0.7</v>
      </c>
      <c r="H16" s="19" t="s">
        <v>463</v>
      </c>
      <c r="I16" s="19" t="s">
        <v>136</v>
      </c>
      <c r="J16" s="22" t="s">
        <v>2</v>
      </c>
      <c r="K16" s="74"/>
    </row>
    <row r="17" spans="1:11" s="23" customFormat="1" ht="34.5" customHeight="1">
      <c r="A17" s="18">
        <v>15</v>
      </c>
      <c r="B17" s="19" t="s">
        <v>464</v>
      </c>
      <c r="C17" s="19" t="s">
        <v>457</v>
      </c>
      <c r="D17" s="19" t="s">
        <v>465</v>
      </c>
      <c r="E17" s="22" t="s">
        <v>9</v>
      </c>
      <c r="F17" s="76" t="s">
        <v>665</v>
      </c>
      <c r="G17" s="20">
        <v>0.1</v>
      </c>
      <c r="H17" s="19" t="s">
        <v>466</v>
      </c>
      <c r="I17" s="19" t="s">
        <v>137</v>
      </c>
      <c r="J17" s="21" t="s">
        <v>2</v>
      </c>
      <c r="K17" s="74"/>
    </row>
    <row r="18" spans="1:11" s="23" customFormat="1" ht="34.5" customHeight="1">
      <c r="A18" s="18">
        <v>16</v>
      </c>
      <c r="B18" s="19" t="s">
        <v>467</v>
      </c>
      <c r="C18" s="19" t="s">
        <v>457</v>
      </c>
      <c r="D18" s="19" t="s">
        <v>465</v>
      </c>
      <c r="E18" s="22" t="s">
        <v>21</v>
      </c>
      <c r="F18" s="76" t="s">
        <v>666</v>
      </c>
      <c r="G18" s="20">
        <v>0.1535</v>
      </c>
      <c r="H18" s="21" t="s">
        <v>468</v>
      </c>
      <c r="I18" s="21" t="s">
        <v>469</v>
      </c>
      <c r="J18" s="21" t="s">
        <v>3</v>
      </c>
      <c r="K18" s="74"/>
    </row>
    <row r="19" spans="1:11" s="28" customFormat="1" ht="34.5" customHeight="1">
      <c r="A19" s="24">
        <v>17</v>
      </c>
      <c r="B19" s="25" t="s">
        <v>470</v>
      </c>
      <c r="C19" s="25" t="s">
        <v>471</v>
      </c>
      <c r="D19" s="65" t="s">
        <v>22</v>
      </c>
      <c r="E19" s="25" t="s">
        <v>472</v>
      </c>
      <c r="F19" s="25" t="s">
        <v>473</v>
      </c>
      <c r="G19" s="26">
        <v>0.142</v>
      </c>
      <c r="H19" s="25" t="s">
        <v>474</v>
      </c>
      <c r="I19" s="25" t="s">
        <v>475</v>
      </c>
      <c r="J19" s="25" t="s">
        <v>476</v>
      </c>
      <c r="K19" s="27"/>
    </row>
    <row r="20" spans="1:11" s="28" customFormat="1" ht="34.5" customHeight="1">
      <c r="A20" s="24">
        <v>18</v>
      </c>
      <c r="B20" s="25" t="s">
        <v>477</v>
      </c>
      <c r="C20" s="25" t="s">
        <v>471</v>
      </c>
      <c r="D20" s="65" t="s">
        <v>22</v>
      </c>
      <c r="E20" s="66" t="s">
        <v>23</v>
      </c>
      <c r="F20" s="77" t="s">
        <v>667</v>
      </c>
      <c r="G20" s="26">
        <v>0.1362</v>
      </c>
      <c r="H20" s="25" t="s">
        <v>478</v>
      </c>
      <c r="I20" s="25" t="s">
        <v>479</v>
      </c>
      <c r="J20" s="25" t="s">
        <v>476</v>
      </c>
      <c r="K20" s="27"/>
    </row>
    <row r="21" spans="1:11" s="33" customFormat="1" ht="34.5" customHeight="1">
      <c r="A21" s="29">
        <v>19</v>
      </c>
      <c r="B21" s="30" t="s">
        <v>480</v>
      </c>
      <c r="C21" s="30" t="s">
        <v>481</v>
      </c>
      <c r="D21" s="67" t="s">
        <v>24</v>
      </c>
      <c r="E21" s="68" t="s">
        <v>25</v>
      </c>
      <c r="F21" s="71" t="s">
        <v>668</v>
      </c>
      <c r="G21" s="31">
        <v>0.0571</v>
      </c>
      <c r="H21" s="30" t="s">
        <v>482</v>
      </c>
      <c r="I21" s="30" t="s">
        <v>483</v>
      </c>
      <c r="J21" s="30" t="s">
        <v>484</v>
      </c>
      <c r="K21" s="32" t="s">
        <v>485</v>
      </c>
    </row>
    <row r="22" spans="1:11" s="33" customFormat="1" ht="34.5" customHeight="1">
      <c r="A22" s="29">
        <v>20</v>
      </c>
      <c r="B22" s="30" t="s">
        <v>486</v>
      </c>
      <c r="C22" s="30" t="s">
        <v>481</v>
      </c>
      <c r="D22" s="67" t="s">
        <v>24</v>
      </c>
      <c r="E22" s="68" t="s">
        <v>26</v>
      </c>
      <c r="F22" s="71" t="s">
        <v>669</v>
      </c>
      <c r="G22" s="31">
        <v>0.2528</v>
      </c>
      <c r="H22" s="30" t="s">
        <v>487</v>
      </c>
      <c r="I22" s="30" t="s">
        <v>488</v>
      </c>
      <c r="J22" s="30" t="s">
        <v>476</v>
      </c>
      <c r="K22" s="32"/>
    </row>
    <row r="23" spans="1:11" s="33" customFormat="1" ht="34.5" customHeight="1">
      <c r="A23" s="29">
        <v>21</v>
      </c>
      <c r="B23" s="30" t="s">
        <v>489</v>
      </c>
      <c r="C23" s="30" t="s">
        <v>481</v>
      </c>
      <c r="D23" s="67" t="s">
        <v>24</v>
      </c>
      <c r="E23" s="68" t="s">
        <v>26</v>
      </c>
      <c r="F23" s="71" t="s">
        <v>670</v>
      </c>
      <c r="G23" s="31">
        <v>0.8304</v>
      </c>
      <c r="H23" s="30" t="s">
        <v>490</v>
      </c>
      <c r="I23" s="30" t="s">
        <v>483</v>
      </c>
      <c r="J23" s="30" t="s">
        <v>476</v>
      </c>
      <c r="K23" s="32"/>
    </row>
    <row r="24" spans="1:11" s="33" customFormat="1" ht="34.5" customHeight="1">
      <c r="A24" s="29">
        <v>22</v>
      </c>
      <c r="B24" s="30" t="s">
        <v>491</v>
      </c>
      <c r="C24" s="30" t="s">
        <v>481</v>
      </c>
      <c r="D24" s="68" t="s">
        <v>28</v>
      </c>
      <c r="E24" s="68" t="s">
        <v>27</v>
      </c>
      <c r="F24" s="71" t="s">
        <v>671</v>
      </c>
      <c r="G24" s="31">
        <v>0.0314</v>
      </c>
      <c r="H24" s="30" t="s">
        <v>492</v>
      </c>
      <c r="I24" s="30" t="s">
        <v>493</v>
      </c>
      <c r="J24" s="30" t="s">
        <v>101</v>
      </c>
      <c r="K24" s="32"/>
    </row>
    <row r="25" spans="1:11" s="33" customFormat="1" ht="34.5" customHeight="1">
      <c r="A25" s="29">
        <v>23</v>
      </c>
      <c r="B25" s="30" t="s">
        <v>494</v>
      </c>
      <c r="C25" s="30" t="s">
        <v>481</v>
      </c>
      <c r="D25" s="67" t="s">
        <v>28</v>
      </c>
      <c r="E25" s="68" t="s">
        <v>27</v>
      </c>
      <c r="F25" s="71" t="s">
        <v>671</v>
      </c>
      <c r="G25" s="31">
        <v>0.0211</v>
      </c>
      <c r="H25" s="30" t="s">
        <v>495</v>
      </c>
      <c r="I25" s="30" t="s">
        <v>493</v>
      </c>
      <c r="J25" s="30" t="s">
        <v>101</v>
      </c>
      <c r="K25" s="32"/>
    </row>
    <row r="26" spans="1:11" s="33" customFormat="1" ht="34.5" customHeight="1">
      <c r="A26" s="29">
        <v>24</v>
      </c>
      <c r="B26" s="30" t="s">
        <v>496</v>
      </c>
      <c r="C26" s="30" t="s">
        <v>481</v>
      </c>
      <c r="D26" s="67" t="s">
        <v>28</v>
      </c>
      <c r="E26" s="68" t="s">
        <v>27</v>
      </c>
      <c r="F26" s="71" t="s">
        <v>671</v>
      </c>
      <c r="G26" s="31">
        <v>0.0044</v>
      </c>
      <c r="H26" s="30" t="s">
        <v>497</v>
      </c>
      <c r="I26" s="30" t="s">
        <v>483</v>
      </c>
      <c r="J26" s="30" t="s">
        <v>101</v>
      </c>
      <c r="K26" s="32" t="s">
        <v>0</v>
      </c>
    </row>
    <row r="27" spans="1:11" s="33" customFormat="1" ht="34.5" customHeight="1">
      <c r="A27" s="29">
        <v>25</v>
      </c>
      <c r="B27" s="30" t="s">
        <v>498</v>
      </c>
      <c r="C27" s="30" t="s">
        <v>481</v>
      </c>
      <c r="D27" s="67" t="s">
        <v>28</v>
      </c>
      <c r="E27" s="68" t="s">
        <v>27</v>
      </c>
      <c r="F27" s="71" t="s">
        <v>672</v>
      </c>
      <c r="G27" s="31">
        <v>0.0165</v>
      </c>
      <c r="H27" s="30" t="s">
        <v>138</v>
      </c>
      <c r="I27" s="30" t="s">
        <v>139</v>
      </c>
      <c r="J27" s="30" t="s">
        <v>140</v>
      </c>
      <c r="K27" s="32" t="s">
        <v>141</v>
      </c>
    </row>
    <row r="28" spans="1:11" s="33" customFormat="1" ht="34.5" customHeight="1">
      <c r="A28" s="29">
        <v>26</v>
      </c>
      <c r="B28" s="30" t="s">
        <v>379</v>
      </c>
      <c r="C28" s="30" t="s">
        <v>380</v>
      </c>
      <c r="D28" s="67" t="s">
        <v>28</v>
      </c>
      <c r="E28" s="68" t="s">
        <v>29</v>
      </c>
      <c r="F28" s="71" t="s">
        <v>673</v>
      </c>
      <c r="G28" s="31">
        <v>0.4532</v>
      </c>
      <c r="H28" s="30" t="s">
        <v>381</v>
      </c>
      <c r="I28" s="30" t="s">
        <v>142</v>
      </c>
      <c r="J28" s="30" t="s">
        <v>118</v>
      </c>
      <c r="K28" s="32" t="s">
        <v>143</v>
      </c>
    </row>
    <row r="29" spans="1:11" s="33" customFormat="1" ht="34.5" customHeight="1">
      <c r="A29" s="29">
        <v>27</v>
      </c>
      <c r="B29" s="30" t="s">
        <v>382</v>
      </c>
      <c r="C29" s="30" t="s">
        <v>380</v>
      </c>
      <c r="D29" s="67" t="s">
        <v>28</v>
      </c>
      <c r="E29" s="68" t="s">
        <v>29</v>
      </c>
      <c r="F29" s="71" t="s">
        <v>674</v>
      </c>
      <c r="G29" s="31">
        <v>0.1532</v>
      </c>
      <c r="H29" s="30" t="s">
        <v>383</v>
      </c>
      <c r="I29" s="30" t="s">
        <v>144</v>
      </c>
      <c r="J29" s="30" t="s">
        <v>118</v>
      </c>
      <c r="K29" s="32"/>
    </row>
    <row r="30" spans="1:11" s="33" customFormat="1" ht="34.5" customHeight="1">
      <c r="A30" s="29">
        <v>28</v>
      </c>
      <c r="B30" s="30" t="s">
        <v>384</v>
      </c>
      <c r="C30" s="30" t="s">
        <v>380</v>
      </c>
      <c r="D30" s="67" t="s">
        <v>28</v>
      </c>
      <c r="E30" s="68" t="s">
        <v>30</v>
      </c>
      <c r="F30" s="71" t="s">
        <v>675</v>
      </c>
      <c r="G30" s="31">
        <v>0.0266</v>
      </c>
      <c r="H30" s="30" t="s">
        <v>145</v>
      </c>
      <c r="I30" s="30" t="s">
        <v>146</v>
      </c>
      <c r="J30" s="30" t="s">
        <v>118</v>
      </c>
      <c r="K30" s="32" t="s">
        <v>147</v>
      </c>
    </row>
    <row r="31" spans="1:11" s="33" customFormat="1" ht="34.5" customHeight="1">
      <c r="A31" s="29">
        <v>29</v>
      </c>
      <c r="B31" s="30" t="s">
        <v>499</v>
      </c>
      <c r="C31" s="30" t="s">
        <v>380</v>
      </c>
      <c r="D31" s="67" t="s">
        <v>32</v>
      </c>
      <c r="E31" s="68" t="s">
        <v>31</v>
      </c>
      <c r="F31" s="71" t="s">
        <v>676</v>
      </c>
      <c r="G31" s="31">
        <v>0.1672</v>
      </c>
      <c r="H31" s="30" t="s">
        <v>148</v>
      </c>
      <c r="I31" s="30" t="s">
        <v>149</v>
      </c>
      <c r="J31" s="30" t="s">
        <v>118</v>
      </c>
      <c r="K31" s="32" t="s">
        <v>150</v>
      </c>
    </row>
    <row r="32" spans="1:11" s="33" customFormat="1" ht="34.5" customHeight="1">
      <c r="A32" s="29">
        <v>30</v>
      </c>
      <c r="B32" s="30" t="s">
        <v>500</v>
      </c>
      <c r="C32" s="30" t="s">
        <v>380</v>
      </c>
      <c r="D32" s="67" t="s">
        <v>32</v>
      </c>
      <c r="E32" s="68" t="s">
        <v>31</v>
      </c>
      <c r="F32" s="71" t="s">
        <v>677</v>
      </c>
      <c r="G32" s="31">
        <v>0.2299</v>
      </c>
      <c r="H32" s="30" t="s">
        <v>151</v>
      </c>
      <c r="I32" s="30" t="s">
        <v>501</v>
      </c>
      <c r="J32" s="30" t="s">
        <v>152</v>
      </c>
      <c r="K32" s="32" t="s">
        <v>153</v>
      </c>
    </row>
    <row r="33" spans="1:11" s="33" customFormat="1" ht="34.5" customHeight="1">
      <c r="A33" s="29">
        <v>31</v>
      </c>
      <c r="B33" s="30" t="s">
        <v>502</v>
      </c>
      <c r="C33" s="30" t="s">
        <v>380</v>
      </c>
      <c r="D33" s="67" t="s">
        <v>32</v>
      </c>
      <c r="E33" s="68" t="s">
        <v>31</v>
      </c>
      <c r="F33" s="71" t="s">
        <v>678</v>
      </c>
      <c r="G33" s="31">
        <v>0.0419</v>
      </c>
      <c r="H33" s="71" t="s">
        <v>84</v>
      </c>
      <c r="I33" s="30" t="s">
        <v>154</v>
      </c>
      <c r="J33" s="30" t="s">
        <v>118</v>
      </c>
      <c r="K33" s="32" t="s">
        <v>155</v>
      </c>
    </row>
    <row r="34" spans="1:11" s="33" customFormat="1" ht="34.5" customHeight="1">
      <c r="A34" s="29">
        <v>32</v>
      </c>
      <c r="B34" s="30" t="s">
        <v>503</v>
      </c>
      <c r="C34" s="30" t="s">
        <v>380</v>
      </c>
      <c r="D34" s="67" t="s">
        <v>32</v>
      </c>
      <c r="E34" s="68" t="s">
        <v>31</v>
      </c>
      <c r="F34" s="71" t="s">
        <v>679</v>
      </c>
      <c r="G34" s="31">
        <v>0.1208</v>
      </c>
      <c r="H34" s="71" t="s">
        <v>85</v>
      </c>
      <c r="I34" s="30" t="s">
        <v>156</v>
      </c>
      <c r="J34" s="30" t="s">
        <v>118</v>
      </c>
      <c r="K34" s="32" t="s">
        <v>157</v>
      </c>
    </row>
    <row r="35" spans="1:11" s="33" customFormat="1" ht="34.5" customHeight="1">
      <c r="A35" s="29">
        <v>33</v>
      </c>
      <c r="B35" s="30" t="s">
        <v>504</v>
      </c>
      <c r="C35" s="30" t="s">
        <v>380</v>
      </c>
      <c r="D35" s="67" t="s">
        <v>32</v>
      </c>
      <c r="E35" s="68" t="s">
        <v>33</v>
      </c>
      <c r="F35" s="71" t="s">
        <v>680</v>
      </c>
      <c r="G35" s="31">
        <v>0.0036</v>
      </c>
      <c r="H35" s="30" t="s">
        <v>505</v>
      </c>
      <c r="I35" s="30" t="s">
        <v>139</v>
      </c>
      <c r="J35" s="30" t="s">
        <v>158</v>
      </c>
      <c r="K35" s="32" t="s">
        <v>159</v>
      </c>
    </row>
    <row r="36" spans="1:11" s="33" customFormat="1" ht="34.5" customHeight="1">
      <c r="A36" s="29">
        <v>34</v>
      </c>
      <c r="B36" s="30" t="s">
        <v>385</v>
      </c>
      <c r="C36" s="30" t="s">
        <v>380</v>
      </c>
      <c r="D36" s="67" t="s">
        <v>32</v>
      </c>
      <c r="E36" s="68" t="s">
        <v>33</v>
      </c>
      <c r="F36" s="71" t="s">
        <v>681</v>
      </c>
      <c r="G36" s="31" t="s">
        <v>386</v>
      </c>
      <c r="H36" s="30"/>
      <c r="I36" s="30" t="s">
        <v>139</v>
      </c>
      <c r="J36" s="30" t="s">
        <v>160</v>
      </c>
      <c r="K36" s="32"/>
    </row>
    <row r="37" spans="1:11" s="33" customFormat="1" ht="34.5" customHeight="1">
      <c r="A37" s="29">
        <v>35</v>
      </c>
      <c r="B37" s="30" t="s">
        <v>387</v>
      </c>
      <c r="C37" s="30" t="s">
        <v>380</v>
      </c>
      <c r="D37" s="67" t="s">
        <v>32</v>
      </c>
      <c r="E37" s="68" t="s">
        <v>34</v>
      </c>
      <c r="F37" s="71" t="s">
        <v>682</v>
      </c>
      <c r="G37" s="31">
        <v>0.0119</v>
      </c>
      <c r="H37" s="71" t="s">
        <v>86</v>
      </c>
      <c r="I37" s="30" t="s">
        <v>161</v>
      </c>
      <c r="J37" s="30" t="s">
        <v>160</v>
      </c>
      <c r="K37" s="32" t="s">
        <v>162</v>
      </c>
    </row>
    <row r="38" spans="1:11" s="33" customFormat="1" ht="34.5" customHeight="1">
      <c r="A38" s="29">
        <v>36</v>
      </c>
      <c r="B38" s="30" t="s">
        <v>388</v>
      </c>
      <c r="C38" s="30" t="s">
        <v>380</v>
      </c>
      <c r="D38" s="67" t="s">
        <v>32</v>
      </c>
      <c r="E38" s="68" t="s">
        <v>34</v>
      </c>
      <c r="F38" s="71" t="s">
        <v>682</v>
      </c>
      <c r="G38" s="31" t="s">
        <v>506</v>
      </c>
      <c r="H38" s="30"/>
      <c r="I38" s="30" t="s">
        <v>139</v>
      </c>
      <c r="J38" s="30" t="s">
        <v>160</v>
      </c>
      <c r="K38" s="32"/>
    </row>
    <row r="39" spans="1:11" s="33" customFormat="1" ht="34.5" customHeight="1">
      <c r="A39" s="29">
        <v>37</v>
      </c>
      <c r="B39" s="30" t="s">
        <v>389</v>
      </c>
      <c r="C39" s="30" t="s">
        <v>380</v>
      </c>
      <c r="D39" s="67" t="s">
        <v>32</v>
      </c>
      <c r="E39" s="68" t="s">
        <v>35</v>
      </c>
      <c r="F39" s="71" t="s">
        <v>683</v>
      </c>
      <c r="G39" s="31">
        <v>0.1755</v>
      </c>
      <c r="H39" s="30" t="s">
        <v>163</v>
      </c>
      <c r="I39" s="30" t="s">
        <v>164</v>
      </c>
      <c r="J39" s="30" t="s">
        <v>118</v>
      </c>
      <c r="K39" s="32" t="s">
        <v>165</v>
      </c>
    </row>
    <row r="40" spans="1:11" s="33" customFormat="1" ht="34.5" customHeight="1">
      <c r="A40" s="29">
        <v>38</v>
      </c>
      <c r="B40" s="30" t="s">
        <v>507</v>
      </c>
      <c r="C40" s="30" t="s">
        <v>380</v>
      </c>
      <c r="D40" s="67" t="s">
        <v>32</v>
      </c>
      <c r="E40" s="68" t="s">
        <v>35</v>
      </c>
      <c r="F40" s="71" t="s">
        <v>684</v>
      </c>
      <c r="G40" s="31">
        <v>0.0249</v>
      </c>
      <c r="H40" s="71" t="s">
        <v>87</v>
      </c>
      <c r="I40" s="30" t="s">
        <v>166</v>
      </c>
      <c r="J40" s="30" t="s">
        <v>118</v>
      </c>
      <c r="K40" s="32" t="s">
        <v>167</v>
      </c>
    </row>
    <row r="41" spans="1:11" s="33" customFormat="1" ht="34.5" customHeight="1">
      <c r="A41" s="29">
        <v>39</v>
      </c>
      <c r="B41" s="30" t="s">
        <v>508</v>
      </c>
      <c r="C41" s="30" t="s">
        <v>380</v>
      </c>
      <c r="D41" s="67" t="s">
        <v>36</v>
      </c>
      <c r="E41" s="68" t="s">
        <v>37</v>
      </c>
      <c r="F41" s="71" t="s">
        <v>685</v>
      </c>
      <c r="G41" s="31">
        <v>0.0597</v>
      </c>
      <c r="H41" s="30" t="s">
        <v>168</v>
      </c>
      <c r="I41" s="30" t="s">
        <v>139</v>
      </c>
      <c r="J41" s="30" t="s">
        <v>158</v>
      </c>
      <c r="K41" s="32" t="s">
        <v>169</v>
      </c>
    </row>
    <row r="42" spans="1:11" s="33" customFormat="1" ht="34.5" customHeight="1">
      <c r="A42" s="29">
        <v>40</v>
      </c>
      <c r="B42" s="30" t="s">
        <v>390</v>
      </c>
      <c r="C42" s="30" t="s">
        <v>380</v>
      </c>
      <c r="D42" s="67" t="s">
        <v>36</v>
      </c>
      <c r="E42" s="68" t="s">
        <v>37</v>
      </c>
      <c r="F42" s="71" t="s">
        <v>686</v>
      </c>
      <c r="G42" s="31">
        <v>0.0559</v>
      </c>
      <c r="H42" s="71" t="s">
        <v>88</v>
      </c>
      <c r="I42" s="30" t="s">
        <v>139</v>
      </c>
      <c r="J42" s="30" t="s">
        <v>158</v>
      </c>
      <c r="K42" s="32" t="s">
        <v>170</v>
      </c>
    </row>
    <row r="43" spans="1:11" s="33" customFormat="1" ht="34.5" customHeight="1">
      <c r="A43" s="29">
        <v>41</v>
      </c>
      <c r="B43" s="30" t="s">
        <v>814</v>
      </c>
      <c r="C43" s="30" t="s">
        <v>380</v>
      </c>
      <c r="D43" s="67" t="s">
        <v>36</v>
      </c>
      <c r="E43" s="68" t="s">
        <v>37</v>
      </c>
      <c r="F43" s="71" t="s">
        <v>686</v>
      </c>
      <c r="G43" s="31">
        <v>0.0126</v>
      </c>
      <c r="H43" s="71" t="s">
        <v>90</v>
      </c>
      <c r="I43" s="30" t="s">
        <v>509</v>
      </c>
      <c r="J43" s="30" t="s">
        <v>158</v>
      </c>
      <c r="K43" s="32" t="s">
        <v>171</v>
      </c>
    </row>
    <row r="44" spans="1:11" s="33" customFormat="1" ht="34.5" customHeight="1">
      <c r="A44" s="29">
        <v>42</v>
      </c>
      <c r="B44" s="30" t="s">
        <v>510</v>
      </c>
      <c r="C44" s="30" t="s">
        <v>380</v>
      </c>
      <c r="D44" s="67" t="s">
        <v>36</v>
      </c>
      <c r="E44" s="68" t="s">
        <v>38</v>
      </c>
      <c r="F44" s="71" t="s">
        <v>687</v>
      </c>
      <c r="G44" s="31">
        <v>0.1865</v>
      </c>
      <c r="H44" s="71" t="s">
        <v>89</v>
      </c>
      <c r="I44" s="30" t="s">
        <v>172</v>
      </c>
      <c r="J44" s="30" t="s">
        <v>158</v>
      </c>
      <c r="K44" s="32" t="s">
        <v>173</v>
      </c>
    </row>
    <row r="45" spans="1:11" s="33" customFormat="1" ht="34.5" customHeight="1">
      <c r="A45" s="29">
        <v>43</v>
      </c>
      <c r="B45" s="30" t="s">
        <v>511</v>
      </c>
      <c r="C45" s="30" t="s">
        <v>380</v>
      </c>
      <c r="D45" s="67" t="s">
        <v>36</v>
      </c>
      <c r="E45" s="68" t="s">
        <v>38</v>
      </c>
      <c r="F45" s="71" t="s">
        <v>688</v>
      </c>
      <c r="G45" s="31">
        <v>0.0212</v>
      </c>
      <c r="H45" s="30" t="s">
        <v>512</v>
      </c>
      <c r="I45" s="30" t="s">
        <v>139</v>
      </c>
      <c r="J45" s="30" t="s">
        <v>158</v>
      </c>
      <c r="K45" s="32" t="s">
        <v>174</v>
      </c>
    </row>
    <row r="46" spans="1:11" s="33" customFormat="1" ht="34.5" customHeight="1">
      <c r="A46" s="29">
        <v>44</v>
      </c>
      <c r="B46" s="30" t="s">
        <v>391</v>
      </c>
      <c r="C46" s="30" t="s">
        <v>380</v>
      </c>
      <c r="D46" s="67" t="s">
        <v>36</v>
      </c>
      <c r="E46" s="68" t="s">
        <v>39</v>
      </c>
      <c r="F46" s="71" t="s">
        <v>689</v>
      </c>
      <c r="G46" s="31">
        <v>0.002</v>
      </c>
      <c r="H46" s="30" t="s">
        <v>392</v>
      </c>
      <c r="I46" s="30" t="s">
        <v>139</v>
      </c>
      <c r="J46" s="30" t="s">
        <v>158</v>
      </c>
      <c r="K46" s="32" t="s">
        <v>175</v>
      </c>
    </row>
    <row r="47" spans="1:11" s="33" customFormat="1" ht="34.5" customHeight="1">
      <c r="A47" s="29">
        <v>45</v>
      </c>
      <c r="B47" s="30" t="s">
        <v>393</v>
      </c>
      <c r="C47" s="30" t="s">
        <v>380</v>
      </c>
      <c r="D47" s="67" t="s">
        <v>36</v>
      </c>
      <c r="E47" s="68" t="s">
        <v>39</v>
      </c>
      <c r="F47" s="71" t="s">
        <v>689</v>
      </c>
      <c r="G47" s="31">
        <v>0.0012</v>
      </c>
      <c r="H47" s="71" t="s">
        <v>91</v>
      </c>
      <c r="I47" s="30" t="s">
        <v>139</v>
      </c>
      <c r="J47" s="30" t="s">
        <v>158</v>
      </c>
      <c r="K47" s="32" t="s">
        <v>176</v>
      </c>
    </row>
    <row r="48" spans="1:11" s="33" customFormat="1" ht="34.5" customHeight="1">
      <c r="A48" s="29">
        <v>46</v>
      </c>
      <c r="B48" s="30" t="s">
        <v>394</v>
      </c>
      <c r="C48" s="30" t="s">
        <v>380</v>
      </c>
      <c r="D48" s="67" t="s">
        <v>36</v>
      </c>
      <c r="E48" s="68" t="s">
        <v>40</v>
      </c>
      <c r="F48" s="71" t="s">
        <v>690</v>
      </c>
      <c r="G48" s="31">
        <v>0.0042</v>
      </c>
      <c r="H48" s="71" t="s">
        <v>92</v>
      </c>
      <c r="I48" s="30" t="s">
        <v>139</v>
      </c>
      <c r="J48" s="30" t="s">
        <v>177</v>
      </c>
      <c r="K48" s="32"/>
    </row>
    <row r="49" spans="1:11" s="33" customFormat="1" ht="34.5" customHeight="1">
      <c r="A49" s="29">
        <v>47</v>
      </c>
      <c r="B49" s="30" t="s">
        <v>395</v>
      </c>
      <c r="C49" s="30" t="s">
        <v>380</v>
      </c>
      <c r="D49" s="67" t="s">
        <v>36</v>
      </c>
      <c r="E49" s="68" t="s">
        <v>40</v>
      </c>
      <c r="F49" s="71" t="s">
        <v>691</v>
      </c>
      <c r="G49" s="31">
        <v>0.24</v>
      </c>
      <c r="H49" s="71" t="s">
        <v>93</v>
      </c>
      <c r="I49" s="30" t="s">
        <v>396</v>
      </c>
      <c r="J49" s="30" t="s">
        <v>118</v>
      </c>
      <c r="K49" s="32"/>
    </row>
    <row r="50" spans="1:11" s="33" customFormat="1" ht="34.5" customHeight="1">
      <c r="A50" s="29">
        <v>48</v>
      </c>
      <c r="B50" s="30" t="s">
        <v>397</v>
      </c>
      <c r="C50" s="30" t="s">
        <v>380</v>
      </c>
      <c r="D50" s="67" t="s">
        <v>36</v>
      </c>
      <c r="E50" s="68" t="s">
        <v>41</v>
      </c>
      <c r="F50" s="71" t="s">
        <v>692</v>
      </c>
      <c r="G50" s="31">
        <v>0.6357</v>
      </c>
      <c r="H50" s="71" t="s">
        <v>94</v>
      </c>
      <c r="I50" s="30" t="s">
        <v>513</v>
      </c>
      <c r="J50" s="30" t="s">
        <v>140</v>
      </c>
      <c r="K50" s="32" t="s">
        <v>178</v>
      </c>
    </row>
    <row r="51" spans="1:11" s="33" customFormat="1" ht="34.5" customHeight="1">
      <c r="A51" s="29">
        <v>49</v>
      </c>
      <c r="B51" s="30" t="s">
        <v>514</v>
      </c>
      <c r="C51" s="30" t="s">
        <v>380</v>
      </c>
      <c r="D51" s="67" t="s">
        <v>36</v>
      </c>
      <c r="E51" s="68" t="s">
        <v>41</v>
      </c>
      <c r="F51" s="71" t="s">
        <v>693</v>
      </c>
      <c r="G51" s="31">
        <v>0.5439</v>
      </c>
      <c r="H51" s="71" t="s">
        <v>95</v>
      </c>
      <c r="I51" s="30" t="s">
        <v>515</v>
      </c>
      <c r="J51" s="30" t="s">
        <v>118</v>
      </c>
      <c r="K51" s="32" t="s">
        <v>179</v>
      </c>
    </row>
    <row r="52" spans="1:11" s="39" customFormat="1" ht="34.5" customHeight="1">
      <c r="A52" s="34">
        <v>50</v>
      </c>
      <c r="B52" s="35" t="s">
        <v>516</v>
      </c>
      <c r="C52" s="36" t="s">
        <v>517</v>
      </c>
      <c r="D52" s="35" t="s">
        <v>42</v>
      </c>
      <c r="E52" s="35" t="s">
        <v>43</v>
      </c>
      <c r="F52" s="78" t="s">
        <v>694</v>
      </c>
      <c r="G52" s="37">
        <f>0.006376</f>
        <v>0.006376</v>
      </c>
      <c r="H52" s="35" t="s">
        <v>359</v>
      </c>
      <c r="I52" s="35" t="s">
        <v>519</v>
      </c>
      <c r="J52" s="35" t="s">
        <v>520</v>
      </c>
      <c r="K52" s="38"/>
    </row>
    <row r="53" spans="1:11" s="39" customFormat="1" ht="34.5" customHeight="1">
      <c r="A53" s="34">
        <v>51</v>
      </c>
      <c r="B53" s="35" t="s">
        <v>521</v>
      </c>
      <c r="C53" s="36" t="s">
        <v>517</v>
      </c>
      <c r="D53" s="35" t="s">
        <v>42</v>
      </c>
      <c r="E53" s="35" t="s">
        <v>518</v>
      </c>
      <c r="F53" s="78" t="s">
        <v>694</v>
      </c>
      <c r="G53" s="37">
        <f>0.00248</f>
        <v>0.00248</v>
      </c>
      <c r="H53" s="35" t="s">
        <v>360</v>
      </c>
      <c r="I53" s="35" t="s">
        <v>522</v>
      </c>
      <c r="J53" s="35" t="s">
        <v>520</v>
      </c>
      <c r="K53" s="38"/>
    </row>
    <row r="54" spans="1:11" s="39" customFormat="1" ht="34.5" customHeight="1">
      <c r="A54" s="34">
        <v>52</v>
      </c>
      <c r="B54" s="35" t="s">
        <v>523</v>
      </c>
      <c r="C54" s="36" t="s">
        <v>517</v>
      </c>
      <c r="D54" s="35" t="s">
        <v>42</v>
      </c>
      <c r="E54" s="35" t="s">
        <v>9</v>
      </c>
      <c r="F54" s="78" t="s">
        <v>695</v>
      </c>
      <c r="G54" s="37">
        <v>0.0812</v>
      </c>
      <c r="H54" s="35" t="s">
        <v>524</v>
      </c>
      <c r="I54" s="35" t="s">
        <v>525</v>
      </c>
      <c r="J54" s="35" t="s">
        <v>103</v>
      </c>
      <c r="K54" s="38"/>
    </row>
    <row r="55" spans="1:11" s="39" customFormat="1" ht="34.5" customHeight="1">
      <c r="A55" s="34">
        <v>53</v>
      </c>
      <c r="B55" s="35" t="s">
        <v>526</v>
      </c>
      <c r="C55" s="36" t="s">
        <v>517</v>
      </c>
      <c r="D55" s="35" t="s">
        <v>42</v>
      </c>
      <c r="E55" s="35" t="s">
        <v>44</v>
      </c>
      <c r="F55" s="78" t="s">
        <v>695</v>
      </c>
      <c r="G55" s="37">
        <f>0.4365</f>
        <v>0.4365</v>
      </c>
      <c r="H55" s="35" t="s">
        <v>527</v>
      </c>
      <c r="I55" s="35" t="s">
        <v>361</v>
      </c>
      <c r="J55" s="35" t="s">
        <v>102</v>
      </c>
      <c r="K55" s="38"/>
    </row>
    <row r="56" spans="1:11" s="39" customFormat="1" ht="34.5" customHeight="1">
      <c r="A56" s="34">
        <v>54</v>
      </c>
      <c r="B56" s="35" t="s">
        <v>528</v>
      </c>
      <c r="C56" s="36" t="s">
        <v>517</v>
      </c>
      <c r="D56" s="35" t="s">
        <v>42</v>
      </c>
      <c r="E56" s="35" t="s">
        <v>45</v>
      </c>
      <c r="F56" s="78" t="s">
        <v>696</v>
      </c>
      <c r="G56" s="37">
        <f>0.7808</f>
        <v>0.7808</v>
      </c>
      <c r="H56" s="35" t="s">
        <v>362</v>
      </c>
      <c r="I56" s="35" t="s">
        <v>363</v>
      </c>
      <c r="J56" s="35" t="s">
        <v>104</v>
      </c>
      <c r="K56" s="38"/>
    </row>
    <row r="57" spans="1:11" s="39" customFormat="1" ht="34.5" customHeight="1">
      <c r="A57" s="34">
        <v>55</v>
      </c>
      <c r="B57" s="62" t="s">
        <v>4</v>
      </c>
      <c r="C57" s="36" t="s">
        <v>517</v>
      </c>
      <c r="D57" s="35" t="s">
        <v>42</v>
      </c>
      <c r="E57" s="35" t="s">
        <v>9</v>
      </c>
      <c r="F57" s="78" t="s">
        <v>697</v>
      </c>
      <c r="G57" s="37">
        <v>0.012</v>
      </c>
      <c r="H57" s="35" t="s">
        <v>529</v>
      </c>
      <c r="I57" s="35" t="s">
        <v>525</v>
      </c>
      <c r="J57" s="35" t="s">
        <v>105</v>
      </c>
      <c r="K57" s="38"/>
    </row>
    <row r="58" spans="1:11" s="39" customFormat="1" ht="34.5" customHeight="1">
      <c r="A58" s="34">
        <v>56</v>
      </c>
      <c r="B58" s="35" t="s">
        <v>530</v>
      </c>
      <c r="C58" s="36" t="s">
        <v>517</v>
      </c>
      <c r="D58" s="35" t="s">
        <v>42</v>
      </c>
      <c r="E58" s="35" t="s">
        <v>531</v>
      </c>
      <c r="F58" s="78" t="s">
        <v>698</v>
      </c>
      <c r="G58" s="37">
        <v>0.006958</v>
      </c>
      <c r="H58" s="35" t="s">
        <v>532</v>
      </c>
      <c r="I58" s="35" t="s">
        <v>533</v>
      </c>
      <c r="J58" s="35" t="s">
        <v>520</v>
      </c>
      <c r="K58" s="38"/>
    </row>
    <row r="59" spans="1:11" s="39" customFormat="1" ht="34.5" customHeight="1">
      <c r="A59" s="34">
        <v>57</v>
      </c>
      <c r="B59" s="35" t="s">
        <v>180</v>
      </c>
      <c r="C59" s="36" t="s">
        <v>398</v>
      </c>
      <c r="D59" s="35" t="s">
        <v>42</v>
      </c>
      <c r="E59" s="35" t="s">
        <v>399</v>
      </c>
      <c r="F59" s="78" t="s">
        <v>699</v>
      </c>
      <c r="G59" s="37">
        <f>0.008486</f>
        <v>0.008486</v>
      </c>
      <c r="H59" s="35" t="s">
        <v>400</v>
      </c>
      <c r="I59" s="35" t="s">
        <v>401</v>
      </c>
      <c r="J59" s="35" t="s">
        <v>402</v>
      </c>
      <c r="K59" s="38"/>
    </row>
    <row r="60" spans="1:11" s="39" customFormat="1" ht="34.5" customHeight="1">
      <c r="A60" s="34">
        <v>58</v>
      </c>
      <c r="B60" s="35" t="s">
        <v>181</v>
      </c>
      <c r="C60" s="36" t="s">
        <v>403</v>
      </c>
      <c r="D60" s="35" t="s">
        <v>42</v>
      </c>
      <c r="E60" s="35" t="s">
        <v>399</v>
      </c>
      <c r="F60" s="78" t="s">
        <v>700</v>
      </c>
      <c r="G60" s="37">
        <f>0.000958</f>
        <v>0.000958</v>
      </c>
      <c r="H60" s="35" t="s">
        <v>404</v>
      </c>
      <c r="I60" s="35" t="s">
        <v>405</v>
      </c>
      <c r="J60" s="35" t="s">
        <v>406</v>
      </c>
      <c r="K60" s="38"/>
    </row>
    <row r="61" spans="1:11" s="39" customFormat="1" ht="34.5" customHeight="1">
      <c r="A61" s="34">
        <v>59</v>
      </c>
      <c r="B61" s="86" t="s">
        <v>813</v>
      </c>
      <c r="C61" s="36" t="s">
        <v>398</v>
      </c>
      <c r="D61" s="35" t="s">
        <v>42</v>
      </c>
      <c r="E61" s="35" t="s">
        <v>399</v>
      </c>
      <c r="F61" s="78" t="s">
        <v>701</v>
      </c>
      <c r="G61" s="37">
        <f>0.0126</f>
        <v>0.0126</v>
      </c>
      <c r="H61" s="35" t="s">
        <v>407</v>
      </c>
      <c r="I61" s="35" t="s">
        <v>408</v>
      </c>
      <c r="J61" s="35" t="s">
        <v>402</v>
      </c>
      <c r="K61" s="38"/>
    </row>
    <row r="62" spans="1:11" s="39" customFormat="1" ht="34.5" customHeight="1">
      <c r="A62" s="34">
        <v>60</v>
      </c>
      <c r="B62" s="35" t="s">
        <v>182</v>
      </c>
      <c r="C62" s="36" t="s">
        <v>398</v>
      </c>
      <c r="D62" s="35" t="s">
        <v>42</v>
      </c>
      <c r="E62" s="35" t="s">
        <v>399</v>
      </c>
      <c r="F62" s="78" t="s">
        <v>702</v>
      </c>
      <c r="G62" s="37">
        <f>0.0478</f>
        <v>0.0478</v>
      </c>
      <c r="H62" s="35" t="s">
        <v>409</v>
      </c>
      <c r="I62" s="35" t="s">
        <v>410</v>
      </c>
      <c r="J62" s="35" t="s">
        <v>402</v>
      </c>
      <c r="K62" s="38"/>
    </row>
    <row r="63" spans="1:11" s="39" customFormat="1" ht="34.5" customHeight="1">
      <c r="A63" s="34">
        <v>61</v>
      </c>
      <c r="B63" s="35" t="s">
        <v>411</v>
      </c>
      <c r="C63" s="40" t="s">
        <v>412</v>
      </c>
      <c r="D63" s="35" t="s">
        <v>42</v>
      </c>
      <c r="E63" s="35" t="s">
        <v>9</v>
      </c>
      <c r="F63" s="78" t="s">
        <v>703</v>
      </c>
      <c r="G63" s="37">
        <f>0.004223</f>
        <v>0.004223</v>
      </c>
      <c r="H63" s="35" t="s">
        <v>364</v>
      </c>
      <c r="I63" s="35" t="s">
        <v>413</v>
      </c>
      <c r="J63" s="35" t="s">
        <v>102</v>
      </c>
      <c r="K63" s="38"/>
    </row>
    <row r="64" spans="1:11" s="39" customFormat="1" ht="34.5" customHeight="1">
      <c r="A64" s="34">
        <v>62</v>
      </c>
      <c r="B64" s="36" t="s">
        <v>414</v>
      </c>
      <c r="C64" s="36" t="s">
        <v>398</v>
      </c>
      <c r="D64" s="35" t="s">
        <v>46</v>
      </c>
      <c r="E64" s="35" t="s">
        <v>47</v>
      </c>
      <c r="F64" s="78" t="s">
        <v>704</v>
      </c>
      <c r="G64" s="37">
        <f>0.2251</f>
        <v>0.2251</v>
      </c>
      <c r="H64" s="35" t="s">
        <v>415</v>
      </c>
      <c r="I64" s="35" t="s">
        <v>416</v>
      </c>
      <c r="J64" s="35" t="s">
        <v>106</v>
      </c>
      <c r="K64" s="38"/>
    </row>
    <row r="65" spans="1:11" s="39" customFormat="1" ht="34.5" customHeight="1">
      <c r="A65" s="34">
        <v>63</v>
      </c>
      <c r="B65" s="35" t="s">
        <v>417</v>
      </c>
      <c r="C65" s="36" t="s">
        <v>398</v>
      </c>
      <c r="D65" s="35" t="s">
        <v>46</v>
      </c>
      <c r="E65" s="35" t="s">
        <v>47</v>
      </c>
      <c r="F65" s="78" t="s">
        <v>705</v>
      </c>
      <c r="G65" s="37">
        <f>0.1884</f>
        <v>0.1884</v>
      </c>
      <c r="H65" s="35" t="s">
        <v>418</v>
      </c>
      <c r="I65" s="35" t="s">
        <v>419</v>
      </c>
      <c r="J65" s="35" t="s">
        <v>106</v>
      </c>
      <c r="K65" s="38"/>
    </row>
    <row r="66" spans="1:11" s="39" customFormat="1" ht="34.5" customHeight="1">
      <c r="A66" s="34">
        <v>64</v>
      </c>
      <c r="B66" s="35" t="s">
        <v>420</v>
      </c>
      <c r="C66" s="40" t="s">
        <v>412</v>
      </c>
      <c r="D66" s="35" t="s">
        <v>46</v>
      </c>
      <c r="E66" s="35" t="s">
        <v>48</v>
      </c>
      <c r="F66" s="78" t="s">
        <v>706</v>
      </c>
      <c r="G66" s="37">
        <v>0.05077</v>
      </c>
      <c r="H66" s="35" t="s">
        <v>534</v>
      </c>
      <c r="I66" s="35" t="s">
        <v>535</v>
      </c>
      <c r="J66" s="35" t="s">
        <v>104</v>
      </c>
      <c r="K66" s="38"/>
    </row>
    <row r="67" spans="1:11" s="39" customFormat="1" ht="34.5" customHeight="1">
      <c r="A67" s="34">
        <v>65</v>
      </c>
      <c r="B67" s="35" t="s">
        <v>536</v>
      </c>
      <c r="C67" s="36" t="s">
        <v>398</v>
      </c>
      <c r="D67" s="35" t="s">
        <v>46</v>
      </c>
      <c r="E67" s="35" t="s">
        <v>49</v>
      </c>
      <c r="F67" s="78" t="s">
        <v>707</v>
      </c>
      <c r="G67" s="37">
        <f>0.0621</f>
        <v>0.0621</v>
      </c>
      <c r="H67" s="35" t="s">
        <v>537</v>
      </c>
      <c r="I67" s="35" t="s">
        <v>538</v>
      </c>
      <c r="J67" s="35" t="s">
        <v>102</v>
      </c>
      <c r="K67" s="38"/>
    </row>
    <row r="68" spans="1:11" s="39" customFormat="1" ht="34.5" customHeight="1">
      <c r="A68" s="34">
        <v>66</v>
      </c>
      <c r="B68" s="35" t="s">
        <v>539</v>
      </c>
      <c r="C68" s="36" t="s">
        <v>398</v>
      </c>
      <c r="D68" s="35" t="s">
        <v>46</v>
      </c>
      <c r="E68" s="35" t="s">
        <v>47</v>
      </c>
      <c r="F68" s="78" t="s">
        <v>708</v>
      </c>
      <c r="G68" s="37">
        <f>0.0137</f>
        <v>0.0137</v>
      </c>
      <c r="H68" s="35" t="s">
        <v>540</v>
      </c>
      <c r="I68" s="35" t="s">
        <v>541</v>
      </c>
      <c r="J68" s="35" t="s">
        <v>102</v>
      </c>
      <c r="K68" s="38"/>
    </row>
    <row r="69" spans="1:11" s="39" customFormat="1" ht="34.5" customHeight="1">
      <c r="A69" s="34">
        <v>67</v>
      </c>
      <c r="B69" s="35" t="s">
        <v>542</v>
      </c>
      <c r="C69" s="36" t="s">
        <v>398</v>
      </c>
      <c r="D69" s="35" t="s">
        <v>46</v>
      </c>
      <c r="E69" s="35" t="s">
        <v>47</v>
      </c>
      <c r="F69" s="78" t="s">
        <v>709</v>
      </c>
      <c r="G69" s="37">
        <f>0.002084</f>
        <v>0.002084</v>
      </c>
      <c r="H69" s="35" t="s">
        <v>543</v>
      </c>
      <c r="I69" s="35" t="s">
        <v>365</v>
      </c>
      <c r="J69" s="35" t="s">
        <v>102</v>
      </c>
      <c r="K69" s="38"/>
    </row>
    <row r="70" spans="1:11" s="39" customFormat="1" ht="34.5" customHeight="1">
      <c r="A70" s="34">
        <v>68</v>
      </c>
      <c r="B70" s="35" t="s">
        <v>368</v>
      </c>
      <c r="C70" s="36" t="s">
        <v>398</v>
      </c>
      <c r="D70" s="35" t="s">
        <v>46</v>
      </c>
      <c r="E70" s="35" t="s">
        <v>47</v>
      </c>
      <c r="F70" s="78" t="s">
        <v>709</v>
      </c>
      <c r="G70" s="37">
        <f>0.004423</f>
        <v>0.004423</v>
      </c>
      <c r="H70" s="35" t="s">
        <v>544</v>
      </c>
      <c r="I70" s="35" t="s">
        <v>358</v>
      </c>
      <c r="J70" s="35" t="s">
        <v>102</v>
      </c>
      <c r="K70" s="38"/>
    </row>
    <row r="71" spans="1:11" s="39" customFormat="1" ht="34.5" customHeight="1">
      <c r="A71" s="34">
        <v>69</v>
      </c>
      <c r="B71" s="35" t="s">
        <v>545</v>
      </c>
      <c r="C71" s="36" t="s">
        <v>398</v>
      </c>
      <c r="D71" s="35" t="s">
        <v>46</v>
      </c>
      <c r="E71" s="35" t="s">
        <v>47</v>
      </c>
      <c r="F71" s="78" t="s">
        <v>709</v>
      </c>
      <c r="G71" s="37">
        <f>0.014116</f>
        <v>0.014116</v>
      </c>
      <c r="H71" s="35" t="s">
        <v>546</v>
      </c>
      <c r="I71" s="35" t="s">
        <v>366</v>
      </c>
      <c r="J71" s="35" t="s">
        <v>102</v>
      </c>
      <c r="K71" s="38"/>
    </row>
    <row r="72" spans="1:11" s="39" customFormat="1" ht="34.5" customHeight="1">
      <c r="A72" s="34">
        <v>70</v>
      </c>
      <c r="B72" s="62" t="s">
        <v>369</v>
      </c>
      <c r="C72" s="36" t="s">
        <v>398</v>
      </c>
      <c r="D72" s="35" t="s">
        <v>46</v>
      </c>
      <c r="E72" s="35" t="s">
        <v>47</v>
      </c>
      <c r="F72" s="78" t="s">
        <v>710</v>
      </c>
      <c r="G72" s="37">
        <v>0.00936</v>
      </c>
      <c r="H72" s="35" t="s">
        <v>421</v>
      </c>
      <c r="I72" s="35" t="s">
        <v>422</v>
      </c>
      <c r="J72" s="35" t="s">
        <v>107</v>
      </c>
      <c r="K72" s="38"/>
    </row>
    <row r="73" spans="1:11" s="39" customFormat="1" ht="34.5" customHeight="1">
      <c r="A73" s="34">
        <v>71</v>
      </c>
      <c r="B73" s="35" t="s">
        <v>423</v>
      </c>
      <c r="C73" s="36" t="s">
        <v>424</v>
      </c>
      <c r="D73" s="35" t="s">
        <v>46</v>
      </c>
      <c r="E73" s="35" t="s">
        <v>425</v>
      </c>
      <c r="F73" s="78" t="s">
        <v>711</v>
      </c>
      <c r="G73" s="37">
        <f>0.0115</f>
        <v>0.0115</v>
      </c>
      <c r="H73" s="35" t="s">
        <v>426</v>
      </c>
      <c r="I73" s="35" t="s">
        <v>422</v>
      </c>
      <c r="J73" s="35" t="s">
        <v>427</v>
      </c>
      <c r="K73" s="38"/>
    </row>
    <row r="74" spans="1:11" s="39" customFormat="1" ht="34.5" customHeight="1">
      <c r="A74" s="34">
        <v>72</v>
      </c>
      <c r="B74" s="62" t="s">
        <v>370</v>
      </c>
      <c r="C74" s="36" t="s">
        <v>424</v>
      </c>
      <c r="D74" s="35" t="s">
        <v>46</v>
      </c>
      <c r="E74" s="35" t="s">
        <v>425</v>
      </c>
      <c r="F74" s="78" t="s">
        <v>712</v>
      </c>
      <c r="G74" s="37">
        <v>0.002776</v>
      </c>
      <c r="H74" s="35" t="s">
        <v>428</v>
      </c>
      <c r="I74" s="35" t="s">
        <v>422</v>
      </c>
      <c r="J74" s="35" t="s">
        <v>105</v>
      </c>
      <c r="K74" s="38"/>
    </row>
    <row r="75" spans="1:11" s="39" customFormat="1" ht="34.5" customHeight="1">
      <c r="A75" s="34">
        <v>73</v>
      </c>
      <c r="B75" s="35" t="s">
        <v>429</v>
      </c>
      <c r="C75" s="36" t="s">
        <v>424</v>
      </c>
      <c r="D75" s="35" t="s">
        <v>46</v>
      </c>
      <c r="E75" s="35" t="s">
        <v>430</v>
      </c>
      <c r="F75" s="78" t="s">
        <v>713</v>
      </c>
      <c r="G75" s="37">
        <v>0.09176</v>
      </c>
      <c r="H75" s="35" t="s">
        <v>431</v>
      </c>
      <c r="I75" s="35" t="s">
        <v>422</v>
      </c>
      <c r="J75" s="35" t="s">
        <v>102</v>
      </c>
      <c r="K75" s="38"/>
    </row>
    <row r="76" spans="1:11" s="39" customFormat="1" ht="34.5" customHeight="1">
      <c r="A76" s="34">
        <v>74</v>
      </c>
      <c r="B76" s="35" t="s">
        <v>432</v>
      </c>
      <c r="C76" s="36" t="s">
        <v>424</v>
      </c>
      <c r="D76" s="35" t="s">
        <v>46</v>
      </c>
      <c r="E76" s="35" t="s">
        <v>433</v>
      </c>
      <c r="F76" s="78" t="s">
        <v>714</v>
      </c>
      <c r="G76" s="37">
        <v>0.042</v>
      </c>
      <c r="H76" s="35" t="s">
        <v>434</v>
      </c>
      <c r="I76" s="35" t="s">
        <v>422</v>
      </c>
      <c r="J76" s="35" t="s">
        <v>102</v>
      </c>
      <c r="K76" s="38"/>
    </row>
    <row r="77" spans="1:11" s="39" customFormat="1" ht="34.5" customHeight="1">
      <c r="A77" s="34">
        <v>75</v>
      </c>
      <c r="B77" s="35" t="s">
        <v>435</v>
      </c>
      <c r="C77" s="36" t="s">
        <v>424</v>
      </c>
      <c r="D77" s="35" t="s">
        <v>46</v>
      </c>
      <c r="E77" s="35" t="s">
        <v>433</v>
      </c>
      <c r="F77" s="78" t="s">
        <v>715</v>
      </c>
      <c r="G77" s="37">
        <v>0.3963</v>
      </c>
      <c r="H77" s="35" t="s">
        <v>436</v>
      </c>
      <c r="I77" s="35" t="s">
        <v>437</v>
      </c>
      <c r="J77" s="35" t="s">
        <v>104</v>
      </c>
      <c r="K77" s="38"/>
    </row>
    <row r="78" spans="1:11" s="39" customFormat="1" ht="34.5" customHeight="1">
      <c r="A78" s="34">
        <v>76</v>
      </c>
      <c r="B78" s="35" t="s">
        <v>438</v>
      </c>
      <c r="C78" s="36" t="s">
        <v>424</v>
      </c>
      <c r="D78" s="35" t="s">
        <v>46</v>
      </c>
      <c r="E78" s="35" t="s">
        <v>433</v>
      </c>
      <c r="F78" s="78" t="s">
        <v>716</v>
      </c>
      <c r="G78" s="37">
        <v>0.2494</v>
      </c>
      <c r="H78" s="35" t="s">
        <v>439</v>
      </c>
      <c r="I78" s="35" t="s">
        <v>422</v>
      </c>
      <c r="J78" s="35" t="s">
        <v>104</v>
      </c>
      <c r="K78" s="38"/>
    </row>
    <row r="79" spans="1:11" s="39" customFormat="1" ht="34.5" customHeight="1">
      <c r="A79" s="34">
        <v>77</v>
      </c>
      <c r="B79" s="35" t="s">
        <v>440</v>
      </c>
      <c r="C79" s="36" t="s">
        <v>424</v>
      </c>
      <c r="D79" s="35" t="s">
        <v>46</v>
      </c>
      <c r="E79" s="35" t="s">
        <v>433</v>
      </c>
      <c r="F79" s="78" t="s">
        <v>717</v>
      </c>
      <c r="G79" s="37">
        <f>0.2816</f>
        <v>0.2816</v>
      </c>
      <c r="H79" s="35" t="s">
        <v>441</v>
      </c>
      <c r="I79" s="35" t="s">
        <v>442</v>
      </c>
      <c r="J79" s="35" t="s">
        <v>104</v>
      </c>
      <c r="K79" s="38" t="s">
        <v>443</v>
      </c>
    </row>
    <row r="80" spans="1:11" s="39" customFormat="1" ht="34.5" customHeight="1">
      <c r="A80" s="34">
        <v>78</v>
      </c>
      <c r="B80" s="35" t="s">
        <v>444</v>
      </c>
      <c r="C80" s="36" t="s">
        <v>424</v>
      </c>
      <c r="D80" s="35" t="s">
        <v>46</v>
      </c>
      <c r="E80" s="35" t="s">
        <v>433</v>
      </c>
      <c r="F80" s="78" t="s">
        <v>718</v>
      </c>
      <c r="G80" s="37">
        <f>0.7285</f>
        <v>0.7285</v>
      </c>
      <c r="H80" s="35" t="s">
        <v>445</v>
      </c>
      <c r="I80" s="35" t="s">
        <v>547</v>
      </c>
      <c r="J80" s="35" t="s">
        <v>104</v>
      </c>
      <c r="K80" s="38"/>
    </row>
    <row r="81" spans="1:11" s="39" customFormat="1" ht="34.5" customHeight="1">
      <c r="A81" s="34">
        <v>79</v>
      </c>
      <c r="B81" s="35" t="s">
        <v>548</v>
      </c>
      <c r="C81" s="36" t="s">
        <v>424</v>
      </c>
      <c r="D81" s="62" t="s">
        <v>75</v>
      </c>
      <c r="E81" s="35" t="s">
        <v>76</v>
      </c>
      <c r="F81" s="78" t="s">
        <v>719</v>
      </c>
      <c r="G81" s="37">
        <f>0.0482</f>
        <v>0.0482</v>
      </c>
      <c r="H81" s="35" t="s">
        <v>549</v>
      </c>
      <c r="I81" s="35" t="s">
        <v>422</v>
      </c>
      <c r="J81" s="35" t="s">
        <v>102</v>
      </c>
      <c r="K81" s="38"/>
    </row>
    <row r="82" spans="1:11" s="39" customFormat="1" ht="34.5" customHeight="1">
      <c r="A82" s="34">
        <v>80</v>
      </c>
      <c r="B82" s="35" t="s">
        <v>550</v>
      </c>
      <c r="C82" s="36" t="s">
        <v>424</v>
      </c>
      <c r="D82" s="35" t="s">
        <v>50</v>
      </c>
      <c r="E82" s="35" t="s">
        <v>551</v>
      </c>
      <c r="F82" s="78" t="s">
        <v>720</v>
      </c>
      <c r="G82" s="37">
        <f>0.5449</f>
        <v>0.5449</v>
      </c>
      <c r="H82" s="35" t="s">
        <v>552</v>
      </c>
      <c r="I82" s="35" t="s">
        <v>553</v>
      </c>
      <c r="J82" s="35" t="s">
        <v>102</v>
      </c>
      <c r="K82" s="38"/>
    </row>
    <row r="83" spans="1:11" s="39" customFormat="1" ht="34.5" customHeight="1">
      <c r="A83" s="34">
        <v>81</v>
      </c>
      <c r="B83" s="35" t="s">
        <v>554</v>
      </c>
      <c r="C83" s="36" t="s">
        <v>424</v>
      </c>
      <c r="D83" s="35" t="s">
        <v>50</v>
      </c>
      <c r="E83" s="35" t="s">
        <v>51</v>
      </c>
      <c r="F83" s="78" t="s">
        <v>721</v>
      </c>
      <c r="G83" s="37">
        <v>0.0409</v>
      </c>
      <c r="H83" s="35" t="s">
        <v>555</v>
      </c>
      <c r="I83" s="35" t="s">
        <v>556</v>
      </c>
      <c r="J83" s="35" t="s">
        <v>102</v>
      </c>
      <c r="K83" s="38"/>
    </row>
    <row r="84" spans="1:11" s="39" customFormat="1" ht="34.5" customHeight="1">
      <c r="A84" s="34">
        <v>82</v>
      </c>
      <c r="B84" s="62" t="s">
        <v>414</v>
      </c>
      <c r="C84" s="36" t="s">
        <v>424</v>
      </c>
      <c r="D84" s="35" t="s">
        <v>50</v>
      </c>
      <c r="E84" s="35" t="s">
        <v>51</v>
      </c>
      <c r="F84" s="78" t="s">
        <v>722</v>
      </c>
      <c r="G84" s="37">
        <v>0.0593</v>
      </c>
      <c r="H84" s="35" t="s">
        <v>557</v>
      </c>
      <c r="I84" s="35" t="s">
        <v>558</v>
      </c>
      <c r="J84" s="35" t="s">
        <v>108</v>
      </c>
      <c r="K84" s="38"/>
    </row>
    <row r="85" spans="1:11" s="39" customFormat="1" ht="34.5" customHeight="1">
      <c r="A85" s="34">
        <v>83</v>
      </c>
      <c r="B85" s="62" t="s">
        <v>5</v>
      </c>
      <c r="C85" s="36" t="s">
        <v>424</v>
      </c>
      <c r="D85" s="35" t="s">
        <v>50</v>
      </c>
      <c r="E85" s="35" t="s">
        <v>52</v>
      </c>
      <c r="F85" s="78" t="s">
        <v>798</v>
      </c>
      <c r="G85" s="37">
        <v>0.006042</v>
      </c>
      <c r="H85" s="35" t="s">
        <v>560</v>
      </c>
      <c r="I85" s="35" t="s">
        <v>561</v>
      </c>
      <c r="J85" s="35" t="s">
        <v>104</v>
      </c>
      <c r="K85" s="38"/>
    </row>
    <row r="86" spans="1:11" s="39" customFormat="1" ht="34.5" customHeight="1">
      <c r="A86" s="34">
        <v>84</v>
      </c>
      <c r="B86" s="35" t="s">
        <v>562</v>
      </c>
      <c r="C86" s="36" t="s">
        <v>424</v>
      </c>
      <c r="D86" s="35" t="s">
        <v>50</v>
      </c>
      <c r="E86" s="35" t="s">
        <v>53</v>
      </c>
      <c r="F86" s="78" t="s">
        <v>797</v>
      </c>
      <c r="G86" s="37">
        <f>0.007957</f>
        <v>0.007957</v>
      </c>
      <c r="H86" s="35" t="s">
        <v>563</v>
      </c>
      <c r="I86" s="35" t="s">
        <v>422</v>
      </c>
      <c r="J86" s="35" t="s">
        <v>104</v>
      </c>
      <c r="K86" s="38"/>
    </row>
    <row r="87" spans="1:11" s="39" customFormat="1" ht="34.5" customHeight="1">
      <c r="A87" s="34">
        <v>85</v>
      </c>
      <c r="B87" s="35" t="s">
        <v>564</v>
      </c>
      <c r="C87" s="36" t="s">
        <v>424</v>
      </c>
      <c r="D87" s="35" t="s">
        <v>50</v>
      </c>
      <c r="E87" s="35" t="s">
        <v>559</v>
      </c>
      <c r="F87" s="78" t="s">
        <v>796</v>
      </c>
      <c r="G87" s="37">
        <f>0.0599</f>
        <v>0.0599</v>
      </c>
      <c r="H87" s="35" t="s">
        <v>565</v>
      </c>
      <c r="I87" s="35" t="s">
        <v>566</v>
      </c>
      <c r="J87" s="35" t="s">
        <v>104</v>
      </c>
      <c r="K87" s="38" t="s">
        <v>567</v>
      </c>
    </row>
    <row r="88" spans="1:11" s="39" customFormat="1" ht="34.5" customHeight="1">
      <c r="A88" s="34">
        <v>86</v>
      </c>
      <c r="B88" s="35" t="s">
        <v>568</v>
      </c>
      <c r="C88" s="40" t="s">
        <v>569</v>
      </c>
      <c r="D88" s="35" t="s">
        <v>50</v>
      </c>
      <c r="E88" s="35" t="s">
        <v>559</v>
      </c>
      <c r="F88" s="78" t="s">
        <v>795</v>
      </c>
      <c r="G88" s="37">
        <f>0.0351</f>
        <v>0.0351</v>
      </c>
      <c r="H88" s="35" t="s">
        <v>570</v>
      </c>
      <c r="I88" s="35" t="s">
        <v>422</v>
      </c>
      <c r="J88" s="35" t="s">
        <v>104</v>
      </c>
      <c r="K88" s="38" t="s">
        <v>571</v>
      </c>
    </row>
    <row r="89" spans="1:11" s="39" customFormat="1" ht="34.5" customHeight="1">
      <c r="A89" s="34">
        <v>87</v>
      </c>
      <c r="B89" s="35" t="s">
        <v>572</v>
      </c>
      <c r="C89" s="36" t="s">
        <v>424</v>
      </c>
      <c r="D89" s="35" t="s">
        <v>50</v>
      </c>
      <c r="E89" s="35" t="s">
        <v>551</v>
      </c>
      <c r="F89" s="78" t="s">
        <v>794</v>
      </c>
      <c r="G89" s="37">
        <f>0.4898</f>
        <v>0.4898</v>
      </c>
      <c r="H89" s="35" t="s">
        <v>573</v>
      </c>
      <c r="I89" s="35" t="s">
        <v>574</v>
      </c>
      <c r="J89" s="35" t="s">
        <v>104</v>
      </c>
      <c r="K89" s="38"/>
    </row>
    <row r="90" spans="1:11" s="39" customFormat="1" ht="34.5" customHeight="1">
      <c r="A90" s="34">
        <v>88</v>
      </c>
      <c r="B90" s="35" t="s">
        <v>575</v>
      </c>
      <c r="C90" s="36" t="s">
        <v>424</v>
      </c>
      <c r="D90" s="35" t="s">
        <v>54</v>
      </c>
      <c r="E90" s="35" t="s">
        <v>9</v>
      </c>
      <c r="F90" s="78" t="s">
        <v>793</v>
      </c>
      <c r="G90" s="37">
        <f>0.2457413</f>
        <v>0.2457413</v>
      </c>
      <c r="H90" s="35" t="s">
        <v>576</v>
      </c>
      <c r="I90" s="35" t="s">
        <v>577</v>
      </c>
      <c r="J90" s="35" t="s">
        <v>104</v>
      </c>
      <c r="K90" s="38"/>
    </row>
    <row r="91" spans="1:11" s="39" customFormat="1" ht="34.5" customHeight="1">
      <c r="A91" s="34">
        <v>89</v>
      </c>
      <c r="B91" s="35" t="s">
        <v>578</v>
      </c>
      <c r="C91" s="36" t="s">
        <v>424</v>
      </c>
      <c r="D91" s="35" t="s">
        <v>54</v>
      </c>
      <c r="E91" s="35" t="s">
        <v>9</v>
      </c>
      <c r="F91" s="78" t="s">
        <v>792</v>
      </c>
      <c r="G91" s="37">
        <f>0.063226</f>
        <v>0.063226</v>
      </c>
      <c r="H91" s="35" t="s">
        <v>579</v>
      </c>
      <c r="I91" s="35" t="s">
        <v>580</v>
      </c>
      <c r="J91" s="35" t="s">
        <v>104</v>
      </c>
      <c r="K91" s="38"/>
    </row>
    <row r="92" spans="1:11" s="39" customFormat="1" ht="34.5" customHeight="1">
      <c r="A92" s="34">
        <v>90</v>
      </c>
      <c r="B92" s="35" t="s">
        <v>581</v>
      </c>
      <c r="C92" s="36" t="s">
        <v>424</v>
      </c>
      <c r="D92" s="35" t="s">
        <v>54</v>
      </c>
      <c r="E92" s="35" t="s">
        <v>9</v>
      </c>
      <c r="F92" s="78" t="s">
        <v>792</v>
      </c>
      <c r="G92" s="37">
        <f>0.004645</f>
        <v>0.004645</v>
      </c>
      <c r="H92" s="35" t="s">
        <v>582</v>
      </c>
      <c r="I92" s="35" t="s">
        <v>583</v>
      </c>
      <c r="J92" s="35" t="s">
        <v>104</v>
      </c>
      <c r="K92" s="38"/>
    </row>
    <row r="93" spans="1:11" s="39" customFormat="1" ht="34.5" customHeight="1">
      <c r="A93" s="34">
        <v>91</v>
      </c>
      <c r="B93" s="35" t="s">
        <v>584</v>
      </c>
      <c r="C93" s="36" t="s">
        <v>424</v>
      </c>
      <c r="D93" s="35" t="s">
        <v>54</v>
      </c>
      <c r="E93" s="35" t="s">
        <v>9</v>
      </c>
      <c r="F93" s="78" t="s">
        <v>791</v>
      </c>
      <c r="G93" s="37">
        <f>0.00271</f>
        <v>0.00271</v>
      </c>
      <c r="H93" s="35" t="s">
        <v>585</v>
      </c>
      <c r="I93" s="35" t="s">
        <v>586</v>
      </c>
      <c r="J93" s="35" t="s">
        <v>104</v>
      </c>
      <c r="K93" s="38"/>
    </row>
    <row r="94" spans="1:11" s="39" customFormat="1" ht="34.5" customHeight="1">
      <c r="A94" s="34">
        <v>92</v>
      </c>
      <c r="B94" s="35" t="s">
        <v>587</v>
      </c>
      <c r="C94" s="36" t="s">
        <v>424</v>
      </c>
      <c r="D94" s="35" t="s">
        <v>54</v>
      </c>
      <c r="E94" s="35" t="s">
        <v>9</v>
      </c>
      <c r="F94" s="78" t="s">
        <v>790</v>
      </c>
      <c r="G94" s="37">
        <f>0.02183</f>
        <v>0.02183</v>
      </c>
      <c r="H94" s="35" t="s">
        <v>588</v>
      </c>
      <c r="I94" s="35" t="s">
        <v>589</v>
      </c>
      <c r="J94" s="35" t="s">
        <v>104</v>
      </c>
      <c r="K94" s="38" t="s">
        <v>590</v>
      </c>
    </row>
    <row r="95" spans="1:11" s="39" customFormat="1" ht="34.5" customHeight="1">
      <c r="A95" s="34">
        <v>93</v>
      </c>
      <c r="B95" s="35" t="s">
        <v>591</v>
      </c>
      <c r="C95" s="36" t="s">
        <v>424</v>
      </c>
      <c r="D95" s="35" t="s">
        <v>55</v>
      </c>
      <c r="E95" s="35" t="s">
        <v>56</v>
      </c>
      <c r="F95" s="78" t="s">
        <v>789</v>
      </c>
      <c r="G95" s="37">
        <f>0.0813</f>
        <v>0.0813</v>
      </c>
      <c r="H95" s="35" t="s">
        <v>592</v>
      </c>
      <c r="I95" s="35" t="s">
        <v>593</v>
      </c>
      <c r="J95" s="35" t="s">
        <v>104</v>
      </c>
      <c r="K95" s="38"/>
    </row>
    <row r="96" spans="1:11" s="39" customFormat="1" ht="34.5" customHeight="1">
      <c r="A96" s="34">
        <v>94</v>
      </c>
      <c r="B96" s="35" t="s">
        <v>594</v>
      </c>
      <c r="C96" s="36" t="s">
        <v>424</v>
      </c>
      <c r="D96" s="35" t="s">
        <v>55</v>
      </c>
      <c r="E96" s="35" t="s">
        <v>595</v>
      </c>
      <c r="F96" s="78" t="s">
        <v>788</v>
      </c>
      <c r="G96" s="37">
        <v>0.034</v>
      </c>
      <c r="H96" s="35" t="s">
        <v>596</v>
      </c>
      <c r="I96" s="35" t="s">
        <v>597</v>
      </c>
      <c r="J96" s="35" t="s">
        <v>104</v>
      </c>
      <c r="K96" s="38"/>
    </row>
    <row r="97" spans="1:11" s="39" customFormat="1" ht="34.5" customHeight="1">
      <c r="A97" s="34">
        <v>95</v>
      </c>
      <c r="B97" s="35" t="s">
        <v>598</v>
      </c>
      <c r="C97" s="36" t="s">
        <v>424</v>
      </c>
      <c r="D97" s="35" t="s">
        <v>55</v>
      </c>
      <c r="E97" s="35" t="s">
        <v>599</v>
      </c>
      <c r="F97" s="78" t="s">
        <v>787</v>
      </c>
      <c r="G97" s="37">
        <f>0.1381</f>
        <v>0.1381</v>
      </c>
      <c r="H97" s="35" t="s">
        <v>600</v>
      </c>
      <c r="I97" s="35" t="s">
        <v>601</v>
      </c>
      <c r="J97" s="35" t="s">
        <v>104</v>
      </c>
      <c r="K97" s="38" t="s">
        <v>602</v>
      </c>
    </row>
    <row r="98" spans="1:11" s="39" customFormat="1" ht="34.5" customHeight="1">
      <c r="A98" s="34">
        <v>96</v>
      </c>
      <c r="B98" s="35" t="s">
        <v>603</v>
      </c>
      <c r="C98" s="36" t="s">
        <v>424</v>
      </c>
      <c r="D98" s="35" t="s">
        <v>55</v>
      </c>
      <c r="E98" s="35" t="s">
        <v>599</v>
      </c>
      <c r="F98" s="78" t="s">
        <v>786</v>
      </c>
      <c r="G98" s="37">
        <f>0.0609</f>
        <v>0.0609</v>
      </c>
      <c r="H98" s="35" t="s">
        <v>604</v>
      </c>
      <c r="I98" s="35" t="s">
        <v>605</v>
      </c>
      <c r="J98" s="35" t="s">
        <v>104</v>
      </c>
      <c r="K98" s="38"/>
    </row>
    <row r="99" spans="1:11" s="39" customFormat="1" ht="34.5" customHeight="1">
      <c r="A99" s="34">
        <v>97</v>
      </c>
      <c r="B99" s="35" t="s">
        <v>606</v>
      </c>
      <c r="C99" s="36" t="s">
        <v>424</v>
      </c>
      <c r="D99" s="35" t="s">
        <v>55</v>
      </c>
      <c r="E99" s="35" t="s">
        <v>599</v>
      </c>
      <c r="F99" s="78" t="s">
        <v>786</v>
      </c>
      <c r="G99" s="37">
        <v>0.0108</v>
      </c>
      <c r="H99" s="35" t="s">
        <v>607</v>
      </c>
      <c r="I99" s="35" t="s">
        <v>608</v>
      </c>
      <c r="J99" s="35" t="s">
        <v>104</v>
      </c>
      <c r="K99" s="38"/>
    </row>
    <row r="100" spans="1:11" s="39" customFormat="1" ht="34.5" customHeight="1">
      <c r="A100" s="34">
        <v>98</v>
      </c>
      <c r="B100" s="35" t="s">
        <v>609</v>
      </c>
      <c r="C100" s="36" t="s">
        <v>424</v>
      </c>
      <c r="D100" s="35" t="s">
        <v>55</v>
      </c>
      <c r="E100" s="35" t="s">
        <v>595</v>
      </c>
      <c r="F100" s="78" t="s">
        <v>785</v>
      </c>
      <c r="G100" s="37">
        <v>0.6367</v>
      </c>
      <c r="H100" s="35" t="s">
        <v>610</v>
      </c>
      <c r="I100" s="35" t="s">
        <v>611</v>
      </c>
      <c r="J100" s="35" t="s">
        <v>104</v>
      </c>
      <c r="K100" s="38" t="s">
        <v>612</v>
      </c>
    </row>
    <row r="101" spans="1:11" s="39" customFormat="1" ht="34.5" customHeight="1">
      <c r="A101" s="34">
        <v>99</v>
      </c>
      <c r="B101" s="35" t="s">
        <v>613</v>
      </c>
      <c r="C101" s="36" t="s">
        <v>424</v>
      </c>
      <c r="D101" s="35" t="s">
        <v>42</v>
      </c>
      <c r="E101" s="35" t="s">
        <v>45</v>
      </c>
      <c r="F101" s="78" t="s">
        <v>784</v>
      </c>
      <c r="G101" s="37">
        <f>0.0125</f>
        <v>0.0125</v>
      </c>
      <c r="H101" s="35" t="s">
        <v>367</v>
      </c>
      <c r="I101" s="35" t="s">
        <v>422</v>
      </c>
      <c r="J101" s="35" t="s">
        <v>102</v>
      </c>
      <c r="K101" s="38"/>
    </row>
    <row r="102" spans="1:11" s="45" customFormat="1" ht="34.5" customHeight="1">
      <c r="A102" s="41">
        <v>100</v>
      </c>
      <c r="B102" s="42" t="s">
        <v>614</v>
      </c>
      <c r="C102" s="42" t="s">
        <v>615</v>
      </c>
      <c r="D102" s="42" t="s">
        <v>183</v>
      </c>
      <c r="E102" s="46" t="s">
        <v>57</v>
      </c>
      <c r="F102" s="79" t="s">
        <v>783</v>
      </c>
      <c r="G102" s="43">
        <v>0.00045</v>
      </c>
      <c r="H102" s="42" t="s">
        <v>616</v>
      </c>
      <c r="I102" s="42" t="s">
        <v>184</v>
      </c>
      <c r="J102" s="42" t="s">
        <v>185</v>
      </c>
      <c r="K102" s="44"/>
    </row>
    <row r="103" spans="1:11" s="45" customFormat="1" ht="34.5" customHeight="1">
      <c r="A103" s="41">
        <v>101</v>
      </c>
      <c r="B103" s="42" t="s">
        <v>617</v>
      </c>
      <c r="C103" s="42" t="s">
        <v>615</v>
      </c>
      <c r="D103" s="42" t="s">
        <v>183</v>
      </c>
      <c r="E103" s="46" t="s">
        <v>57</v>
      </c>
      <c r="F103" s="79" t="s">
        <v>782</v>
      </c>
      <c r="G103" s="43">
        <v>0.0523</v>
      </c>
      <c r="H103" s="42" t="s">
        <v>186</v>
      </c>
      <c r="I103" s="42" t="s">
        <v>187</v>
      </c>
      <c r="J103" s="42" t="s">
        <v>185</v>
      </c>
      <c r="K103" s="44"/>
    </row>
    <row r="104" spans="1:11" s="45" customFormat="1" ht="34.5" customHeight="1">
      <c r="A104" s="41">
        <v>102</v>
      </c>
      <c r="B104" s="42" t="s">
        <v>618</v>
      </c>
      <c r="C104" s="42" t="s">
        <v>615</v>
      </c>
      <c r="D104" s="42" t="s">
        <v>183</v>
      </c>
      <c r="E104" s="46" t="s">
        <v>57</v>
      </c>
      <c r="F104" s="79" t="s">
        <v>781</v>
      </c>
      <c r="G104" s="43">
        <v>0.0056</v>
      </c>
      <c r="H104" s="42" t="s">
        <v>188</v>
      </c>
      <c r="I104" s="42" t="s">
        <v>184</v>
      </c>
      <c r="J104" s="42" t="s">
        <v>185</v>
      </c>
      <c r="K104" s="44"/>
    </row>
    <row r="105" spans="1:11" s="45" customFormat="1" ht="34.5" customHeight="1">
      <c r="A105" s="41">
        <v>103</v>
      </c>
      <c r="B105" s="42" t="s">
        <v>619</v>
      </c>
      <c r="C105" s="42" t="s">
        <v>615</v>
      </c>
      <c r="D105" s="42" t="s">
        <v>183</v>
      </c>
      <c r="E105" s="46" t="s">
        <v>57</v>
      </c>
      <c r="F105" s="79" t="s">
        <v>780</v>
      </c>
      <c r="G105" s="43">
        <v>0.0089</v>
      </c>
      <c r="H105" s="42" t="s">
        <v>189</v>
      </c>
      <c r="I105" s="42" t="s">
        <v>184</v>
      </c>
      <c r="J105" s="42" t="s">
        <v>185</v>
      </c>
      <c r="K105" s="44"/>
    </row>
    <row r="106" spans="1:11" s="45" customFormat="1" ht="34.5" customHeight="1">
      <c r="A106" s="41">
        <v>104</v>
      </c>
      <c r="B106" s="42" t="s">
        <v>190</v>
      </c>
      <c r="C106" s="42" t="s">
        <v>615</v>
      </c>
      <c r="D106" s="42" t="s">
        <v>191</v>
      </c>
      <c r="E106" s="46" t="s">
        <v>58</v>
      </c>
      <c r="F106" s="79" t="s">
        <v>779</v>
      </c>
      <c r="G106" s="43">
        <v>0.0007</v>
      </c>
      <c r="H106" s="42" t="s">
        <v>192</v>
      </c>
      <c r="I106" s="42" t="s">
        <v>184</v>
      </c>
      <c r="J106" s="42" t="s">
        <v>118</v>
      </c>
      <c r="K106" s="44"/>
    </row>
    <row r="107" spans="1:11" s="45" customFormat="1" ht="34.5" customHeight="1">
      <c r="A107" s="41">
        <v>105</v>
      </c>
      <c r="B107" s="42" t="s">
        <v>193</v>
      </c>
      <c r="C107" s="42" t="s">
        <v>615</v>
      </c>
      <c r="D107" s="42" t="s">
        <v>191</v>
      </c>
      <c r="E107" s="46" t="s">
        <v>59</v>
      </c>
      <c r="F107" s="79" t="s">
        <v>778</v>
      </c>
      <c r="G107" s="43">
        <v>0.316</v>
      </c>
      <c r="H107" s="42" t="s">
        <v>194</v>
      </c>
      <c r="I107" s="42" t="s">
        <v>195</v>
      </c>
      <c r="J107" s="42" t="s">
        <v>118</v>
      </c>
      <c r="K107" s="44"/>
    </row>
    <row r="108" spans="1:11" s="45" customFormat="1" ht="34.5" customHeight="1">
      <c r="A108" s="41">
        <v>106</v>
      </c>
      <c r="B108" s="42" t="s">
        <v>620</v>
      </c>
      <c r="C108" s="42" t="s">
        <v>615</v>
      </c>
      <c r="D108" s="42" t="s">
        <v>191</v>
      </c>
      <c r="E108" s="46" t="s">
        <v>59</v>
      </c>
      <c r="F108" s="79" t="s">
        <v>777</v>
      </c>
      <c r="G108" s="43">
        <v>0.117</v>
      </c>
      <c r="H108" s="42" t="s">
        <v>196</v>
      </c>
      <c r="I108" s="42" t="s">
        <v>197</v>
      </c>
      <c r="J108" s="42" t="s">
        <v>118</v>
      </c>
      <c r="K108" s="44"/>
    </row>
    <row r="109" spans="1:11" s="45" customFormat="1" ht="34.5" customHeight="1">
      <c r="A109" s="41">
        <v>107</v>
      </c>
      <c r="B109" s="42" t="s">
        <v>198</v>
      </c>
      <c r="C109" s="42" t="s">
        <v>615</v>
      </c>
      <c r="D109" s="42" t="s">
        <v>191</v>
      </c>
      <c r="E109" s="46" t="s">
        <v>59</v>
      </c>
      <c r="F109" s="79" t="s">
        <v>776</v>
      </c>
      <c r="G109" s="43">
        <v>0.373</v>
      </c>
      <c r="H109" s="46" t="s">
        <v>621</v>
      </c>
      <c r="I109" s="42" t="s">
        <v>199</v>
      </c>
      <c r="J109" s="42" t="s">
        <v>118</v>
      </c>
      <c r="K109" s="44"/>
    </row>
    <row r="110" spans="1:11" s="45" customFormat="1" ht="34.5" customHeight="1">
      <c r="A110" s="41">
        <v>108</v>
      </c>
      <c r="B110" s="69" t="s">
        <v>79</v>
      </c>
      <c r="C110" s="42" t="s">
        <v>615</v>
      </c>
      <c r="D110" s="42" t="s">
        <v>191</v>
      </c>
      <c r="E110" s="46" t="s">
        <v>9</v>
      </c>
      <c r="F110" s="79" t="s">
        <v>775</v>
      </c>
      <c r="G110" s="43">
        <v>0.007</v>
      </c>
      <c r="H110" s="42" t="s">
        <v>200</v>
      </c>
      <c r="I110" s="69" t="s">
        <v>80</v>
      </c>
      <c r="J110" s="69" t="s">
        <v>81</v>
      </c>
      <c r="K110" s="44"/>
    </row>
    <row r="111" spans="1:11" s="45" customFormat="1" ht="34.5" customHeight="1">
      <c r="A111" s="41">
        <v>109</v>
      </c>
      <c r="B111" s="69" t="s">
        <v>60</v>
      </c>
      <c r="C111" s="42" t="s">
        <v>615</v>
      </c>
      <c r="D111" s="42" t="s">
        <v>191</v>
      </c>
      <c r="E111" s="46" t="s">
        <v>9</v>
      </c>
      <c r="F111" s="79" t="s">
        <v>774</v>
      </c>
      <c r="G111" s="43">
        <v>0.028</v>
      </c>
      <c r="H111" s="42" t="s">
        <v>201</v>
      </c>
      <c r="I111" s="42" t="s">
        <v>184</v>
      </c>
      <c r="J111" s="42" t="s">
        <v>622</v>
      </c>
      <c r="K111" s="44"/>
    </row>
    <row r="112" spans="1:11" s="45" customFormat="1" ht="34.5" customHeight="1">
      <c r="A112" s="41">
        <v>110</v>
      </c>
      <c r="B112" s="42" t="s">
        <v>202</v>
      </c>
      <c r="C112" s="42" t="s">
        <v>615</v>
      </c>
      <c r="D112" s="42" t="s">
        <v>203</v>
      </c>
      <c r="E112" s="46" t="s">
        <v>61</v>
      </c>
      <c r="F112" s="79" t="s">
        <v>773</v>
      </c>
      <c r="G112" s="43">
        <v>0.004</v>
      </c>
      <c r="H112" s="42" t="s">
        <v>204</v>
      </c>
      <c r="I112" s="42" t="s">
        <v>205</v>
      </c>
      <c r="J112" s="42" t="s">
        <v>185</v>
      </c>
      <c r="K112" s="44"/>
    </row>
    <row r="113" spans="1:11" s="45" customFormat="1" ht="34.5" customHeight="1">
      <c r="A113" s="41">
        <v>111</v>
      </c>
      <c r="B113" s="42" t="s">
        <v>206</v>
      </c>
      <c r="C113" s="42" t="s">
        <v>615</v>
      </c>
      <c r="D113" s="42" t="s">
        <v>203</v>
      </c>
      <c r="E113" s="46" t="s">
        <v>61</v>
      </c>
      <c r="F113" s="79" t="s">
        <v>772</v>
      </c>
      <c r="G113" s="43">
        <v>0.003</v>
      </c>
      <c r="H113" s="42" t="s">
        <v>204</v>
      </c>
      <c r="I113" s="42" t="s">
        <v>184</v>
      </c>
      <c r="J113" s="42" t="s">
        <v>185</v>
      </c>
      <c r="K113" s="44"/>
    </row>
    <row r="114" spans="1:11" s="45" customFormat="1" ht="34.5" customHeight="1">
      <c r="A114" s="41">
        <v>112</v>
      </c>
      <c r="B114" s="42" t="s">
        <v>207</v>
      </c>
      <c r="C114" s="42" t="s">
        <v>615</v>
      </c>
      <c r="D114" s="42" t="s">
        <v>203</v>
      </c>
      <c r="E114" s="46" t="s">
        <v>61</v>
      </c>
      <c r="F114" s="79" t="s">
        <v>771</v>
      </c>
      <c r="G114" s="43">
        <v>0.0014</v>
      </c>
      <c r="H114" s="42" t="s">
        <v>208</v>
      </c>
      <c r="I114" s="42" t="s">
        <v>184</v>
      </c>
      <c r="J114" s="42" t="s">
        <v>185</v>
      </c>
      <c r="K114" s="44"/>
    </row>
    <row r="115" spans="1:11" s="45" customFormat="1" ht="34.5" customHeight="1">
      <c r="A115" s="41">
        <v>113</v>
      </c>
      <c r="B115" s="42" t="s">
        <v>209</v>
      </c>
      <c r="C115" s="42" t="s">
        <v>615</v>
      </c>
      <c r="D115" s="42" t="s">
        <v>203</v>
      </c>
      <c r="E115" s="46" t="s">
        <v>61</v>
      </c>
      <c r="F115" s="79" t="s">
        <v>771</v>
      </c>
      <c r="G115" s="43">
        <v>0.003</v>
      </c>
      <c r="H115" s="42" t="s">
        <v>210</v>
      </c>
      <c r="I115" s="42" t="s">
        <v>184</v>
      </c>
      <c r="J115" s="42" t="s">
        <v>185</v>
      </c>
      <c r="K115" s="44"/>
    </row>
    <row r="116" spans="1:11" s="45" customFormat="1" ht="34.5" customHeight="1">
      <c r="A116" s="41">
        <v>114</v>
      </c>
      <c r="B116" s="42" t="s">
        <v>211</v>
      </c>
      <c r="C116" s="42" t="s">
        <v>615</v>
      </c>
      <c r="D116" s="42" t="s">
        <v>203</v>
      </c>
      <c r="E116" s="46" t="s">
        <v>61</v>
      </c>
      <c r="F116" s="79" t="s">
        <v>770</v>
      </c>
      <c r="G116" s="43">
        <v>0.0005</v>
      </c>
      <c r="H116" s="42" t="s">
        <v>212</v>
      </c>
      <c r="I116" s="72" t="s">
        <v>98</v>
      </c>
      <c r="J116" s="42" t="s">
        <v>185</v>
      </c>
      <c r="K116" s="44"/>
    </row>
    <row r="117" spans="1:11" s="45" customFormat="1" ht="34.5" customHeight="1">
      <c r="A117" s="41">
        <v>115</v>
      </c>
      <c r="B117" s="42" t="s">
        <v>213</v>
      </c>
      <c r="C117" s="42" t="s">
        <v>615</v>
      </c>
      <c r="D117" s="42" t="s">
        <v>203</v>
      </c>
      <c r="E117" s="46" t="s">
        <v>61</v>
      </c>
      <c r="F117" s="79" t="s">
        <v>769</v>
      </c>
      <c r="G117" s="43">
        <v>0.0004</v>
      </c>
      <c r="H117" s="42" t="s">
        <v>214</v>
      </c>
      <c r="I117" s="42" t="s">
        <v>184</v>
      </c>
      <c r="J117" s="42" t="s">
        <v>185</v>
      </c>
      <c r="K117" s="44"/>
    </row>
    <row r="118" spans="1:11" s="45" customFormat="1" ht="34.5" customHeight="1">
      <c r="A118" s="41">
        <v>116</v>
      </c>
      <c r="B118" s="42" t="s">
        <v>215</v>
      </c>
      <c r="C118" s="42" t="s">
        <v>615</v>
      </c>
      <c r="D118" s="42" t="s">
        <v>216</v>
      </c>
      <c r="E118" s="46" t="s">
        <v>62</v>
      </c>
      <c r="F118" s="79" t="s">
        <v>768</v>
      </c>
      <c r="G118" s="43">
        <v>0.009</v>
      </c>
      <c r="H118" s="42" t="s">
        <v>217</v>
      </c>
      <c r="I118" s="42" t="s">
        <v>184</v>
      </c>
      <c r="J118" s="42" t="s">
        <v>185</v>
      </c>
      <c r="K118" s="44"/>
    </row>
    <row r="119" spans="1:11" s="45" customFormat="1" ht="34.5" customHeight="1">
      <c r="A119" s="41">
        <v>117</v>
      </c>
      <c r="B119" s="42" t="s">
        <v>218</v>
      </c>
      <c r="C119" s="42" t="s">
        <v>615</v>
      </c>
      <c r="D119" s="42" t="s">
        <v>216</v>
      </c>
      <c r="E119" s="46" t="s">
        <v>62</v>
      </c>
      <c r="F119" s="79" t="s">
        <v>767</v>
      </c>
      <c r="G119" s="43">
        <v>0.008</v>
      </c>
      <c r="H119" s="42" t="s">
        <v>219</v>
      </c>
      <c r="I119" s="42" t="s">
        <v>184</v>
      </c>
      <c r="J119" s="42" t="s">
        <v>185</v>
      </c>
      <c r="K119" s="44"/>
    </row>
    <row r="120" spans="1:11" s="45" customFormat="1" ht="34.5" customHeight="1">
      <c r="A120" s="41">
        <v>118</v>
      </c>
      <c r="B120" s="42" t="s">
        <v>220</v>
      </c>
      <c r="C120" s="42" t="s">
        <v>615</v>
      </c>
      <c r="D120" s="42" t="s">
        <v>221</v>
      </c>
      <c r="E120" s="46" t="s">
        <v>63</v>
      </c>
      <c r="F120" s="79" t="s">
        <v>766</v>
      </c>
      <c r="G120" s="43">
        <v>1.8168</v>
      </c>
      <c r="H120" s="42" t="s">
        <v>222</v>
      </c>
      <c r="I120" s="42" t="s">
        <v>223</v>
      </c>
      <c r="J120" s="42" t="s">
        <v>118</v>
      </c>
      <c r="K120" s="44"/>
    </row>
    <row r="121" spans="1:11" s="45" customFormat="1" ht="34.5" customHeight="1">
      <c r="A121" s="41">
        <v>119</v>
      </c>
      <c r="B121" s="42" t="s">
        <v>224</v>
      </c>
      <c r="C121" s="42" t="s">
        <v>615</v>
      </c>
      <c r="D121" s="42" t="s">
        <v>221</v>
      </c>
      <c r="E121" s="46" t="s">
        <v>63</v>
      </c>
      <c r="F121" s="79" t="s">
        <v>765</v>
      </c>
      <c r="G121" s="43">
        <v>0.6789</v>
      </c>
      <c r="H121" s="42" t="s">
        <v>225</v>
      </c>
      <c r="I121" s="72" t="s">
        <v>98</v>
      </c>
      <c r="J121" s="42" t="s">
        <v>185</v>
      </c>
      <c r="K121" s="44"/>
    </row>
    <row r="122" spans="1:11" s="45" customFormat="1" ht="34.5" customHeight="1">
      <c r="A122" s="41">
        <v>120</v>
      </c>
      <c r="B122" s="42" t="s">
        <v>226</v>
      </c>
      <c r="C122" s="42" t="s">
        <v>615</v>
      </c>
      <c r="D122" s="42" t="s">
        <v>221</v>
      </c>
      <c r="E122" s="46" t="s">
        <v>63</v>
      </c>
      <c r="F122" s="79" t="s">
        <v>764</v>
      </c>
      <c r="G122" s="43">
        <v>0.0529</v>
      </c>
      <c r="H122" s="42" t="s">
        <v>227</v>
      </c>
      <c r="I122" s="42" t="s">
        <v>228</v>
      </c>
      <c r="J122" s="42" t="s">
        <v>185</v>
      </c>
      <c r="K122" s="44"/>
    </row>
    <row r="123" spans="1:11" s="45" customFormat="1" ht="34.5" customHeight="1">
      <c r="A123" s="41">
        <v>121</v>
      </c>
      <c r="B123" s="42" t="s">
        <v>229</v>
      </c>
      <c r="C123" s="42" t="s">
        <v>615</v>
      </c>
      <c r="D123" s="42" t="s">
        <v>221</v>
      </c>
      <c r="E123" s="46" t="s">
        <v>63</v>
      </c>
      <c r="F123" s="79" t="s">
        <v>763</v>
      </c>
      <c r="G123" s="43">
        <v>0.0661</v>
      </c>
      <c r="H123" s="42" t="s">
        <v>230</v>
      </c>
      <c r="I123" s="42" t="s">
        <v>231</v>
      </c>
      <c r="J123" s="42" t="s">
        <v>118</v>
      </c>
      <c r="K123" s="44"/>
    </row>
    <row r="124" spans="1:11" s="45" customFormat="1" ht="34.5" customHeight="1">
      <c r="A124" s="41">
        <v>122</v>
      </c>
      <c r="B124" s="69" t="s">
        <v>64</v>
      </c>
      <c r="C124" s="42" t="s">
        <v>615</v>
      </c>
      <c r="D124" s="42" t="s">
        <v>221</v>
      </c>
      <c r="E124" s="46" t="s">
        <v>63</v>
      </c>
      <c r="F124" s="79" t="s">
        <v>762</v>
      </c>
      <c r="G124" s="43">
        <v>0.1466</v>
      </c>
      <c r="H124" s="42" t="s">
        <v>232</v>
      </c>
      <c r="I124" s="42" t="s">
        <v>184</v>
      </c>
      <c r="J124" s="42" t="s">
        <v>118</v>
      </c>
      <c r="K124" s="44"/>
    </row>
    <row r="125" spans="1:11" s="45" customFormat="1" ht="34.5" customHeight="1">
      <c r="A125" s="41">
        <v>123</v>
      </c>
      <c r="B125" s="69" t="s">
        <v>65</v>
      </c>
      <c r="C125" s="42" t="s">
        <v>615</v>
      </c>
      <c r="D125" s="42" t="s">
        <v>221</v>
      </c>
      <c r="E125" s="46" t="s">
        <v>66</v>
      </c>
      <c r="F125" s="79" t="s">
        <v>761</v>
      </c>
      <c r="G125" s="43">
        <v>0.0194</v>
      </c>
      <c r="H125" s="42" t="s">
        <v>233</v>
      </c>
      <c r="I125" s="42" t="s">
        <v>184</v>
      </c>
      <c r="J125" s="42" t="s">
        <v>118</v>
      </c>
      <c r="K125" s="44"/>
    </row>
    <row r="126" spans="1:11" s="45" customFormat="1" ht="34.5" customHeight="1">
      <c r="A126" s="41">
        <v>124</v>
      </c>
      <c r="B126" s="42" t="s">
        <v>234</v>
      </c>
      <c r="C126" s="42" t="s">
        <v>615</v>
      </c>
      <c r="D126" s="42" t="s">
        <v>221</v>
      </c>
      <c r="E126" s="46" t="s">
        <v>66</v>
      </c>
      <c r="F126" s="79" t="s">
        <v>760</v>
      </c>
      <c r="G126" s="43">
        <v>0.5682</v>
      </c>
      <c r="H126" s="42" t="s">
        <v>235</v>
      </c>
      <c r="I126" s="42" t="s">
        <v>184</v>
      </c>
      <c r="J126" s="42" t="s">
        <v>118</v>
      </c>
      <c r="K126" s="44"/>
    </row>
    <row r="127" spans="1:11" s="45" customFormat="1" ht="34.5" customHeight="1">
      <c r="A127" s="41">
        <v>125</v>
      </c>
      <c r="B127" s="42" t="s">
        <v>237</v>
      </c>
      <c r="C127" s="42" t="s">
        <v>615</v>
      </c>
      <c r="D127" s="42" t="s">
        <v>236</v>
      </c>
      <c r="E127" s="46" t="s">
        <v>9</v>
      </c>
      <c r="F127" s="79" t="s">
        <v>759</v>
      </c>
      <c r="G127" s="43">
        <v>0.0075</v>
      </c>
      <c r="H127" s="42" t="s">
        <v>238</v>
      </c>
      <c r="I127" s="42" t="s">
        <v>239</v>
      </c>
      <c r="J127" s="42" t="s">
        <v>118</v>
      </c>
      <c r="K127" s="44"/>
    </row>
    <row r="128" spans="1:11" s="45" customFormat="1" ht="34.5" customHeight="1">
      <c r="A128" s="41">
        <v>126</v>
      </c>
      <c r="B128" s="42" t="s">
        <v>240</v>
      </c>
      <c r="C128" s="42" t="s">
        <v>615</v>
      </c>
      <c r="D128" s="42" t="s">
        <v>236</v>
      </c>
      <c r="E128" s="46" t="s">
        <v>9</v>
      </c>
      <c r="F128" s="79" t="s">
        <v>758</v>
      </c>
      <c r="G128" s="43">
        <v>0.65</v>
      </c>
      <c r="H128" s="42" t="s">
        <v>241</v>
      </c>
      <c r="I128" s="42" t="s">
        <v>242</v>
      </c>
      <c r="J128" s="42" t="s">
        <v>185</v>
      </c>
      <c r="K128" s="44"/>
    </row>
    <row r="129" spans="1:11" s="45" customFormat="1" ht="34.5" customHeight="1">
      <c r="A129" s="41">
        <v>127</v>
      </c>
      <c r="B129" s="42" t="s">
        <v>243</v>
      </c>
      <c r="C129" s="42" t="s">
        <v>615</v>
      </c>
      <c r="D129" s="42" t="s">
        <v>236</v>
      </c>
      <c r="E129" s="46" t="s">
        <v>67</v>
      </c>
      <c r="F129" s="79" t="s">
        <v>757</v>
      </c>
      <c r="G129" s="43">
        <v>0.1896</v>
      </c>
      <c r="H129" s="42" t="s">
        <v>244</v>
      </c>
      <c r="I129" s="42" t="s">
        <v>184</v>
      </c>
      <c r="J129" s="42" t="s">
        <v>185</v>
      </c>
      <c r="K129" s="44"/>
    </row>
    <row r="130" spans="1:11" s="45" customFormat="1" ht="34.5" customHeight="1">
      <c r="A130" s="41">
        <v>128</v>
      </c>
      <c r="B130" s="42" t="s">
        <v>245</v>
      </c>
      <c r="C130" s="42" t="s">
        <v>615</v>
      </c>
      <c r="D130" s="42" t="s">
        <v>246</v>
      </c>
      <c r="E130" s="46" t="s">
        <v>77</v>
      </c>
      <c r="F130" s="79" t="s">
        <v>756</v>
      </c>
      <c r="G130" s="43">
        <v>1</v>
      </c>
      <c r="H130" s="42" t="s">
        <v>247</v>
      </c>
      <c r="I130" s="42" t="s">
        <v>623</v>
      </c>
      <c r="J130" s="42" t="s">
        <v>118</v>
      </c>
      <c r="K130" s="44"/>
    </row>
    <row r="131" spans="1:11" s="45" customFormat="1" ht="34.5" customHeight="1">
      <c r="A131" s="41">
        <v>129</v>
      </c>
      <c r="B131" s="42" t="s">
        <v>248</v>
      </c>
      <c r="C131" s="42" t="s">
        <v>615</v>
      </c>
      <c r="D131" s="42" t="s">
        <v>246</v>
      </c>
      <c r="E131" s="46" t="s">
        <v>68</v>
      </c>
      <c r="F131" s="79" t="s">
        <v>755</v>
      </c>
      <c r="G131" s="43">
        <v>1.0655</v>
      </c>
      <c r="H131" s="42" t="s">
        <v>249</v>
      </c>
      <c r="I131" s="42" t="s">
        <v>250</v>
      </c>
      <c r="J131" s="42" t="s">
        <v>118</v>
      </c>
      <c r="K131" s="44"/>
    </row>
    <row r="132" spans="1:11" s="45" customFormat="1" ht="34.5" customHeight="1">
      <c r="A132" s="41">
        <v>130</v>
      </c>
      <c r="B132" s="42" t="s">
        <v>251</v>
      </c>
      <c r="C132" s="42" t="s">
        <v>615</v>
      </c>
      <c r="D132" s="42" t="s">
        <v>246</v>
      </c>
      <c r="E132" s="46" t="s">
        <v>68</v>
      </c>
      <c r="F132" s="79" t="s">
        <v>754</v>
      </c>
      <c r="G132" s="43">
        <v>0.079</v>
      </c>
      <c r="H132" s="42" t="s">
        <v>252</v>
      </c>
      <c r="I132" s="42" t="s">
        <v>253</v>
      </c>
      <c r="J132" s="42" t="s">
        <v>118</v>
      </c>
      <c r="K132" s="44"/>
    </row>
    <row r="133" spans="1:11" s="45" customFormat="1" ht="34.5" customHeight="1">
      <c r="A133" s="41">
        <v>131</v>
      </c>
      <c r="B133" s="42" t="s">
        <v>254</v>
      </c>
      <c r="C133" s="42" t="s">
        <v>615</v>
      </c>
      <c r="D133" s="42" t="s">
        <v>246</v>
      </c>
      <c r="E133" s="46" t="s">
        <v>68</v>
      </c>
      <c r="F133" s="79" t="s">
        <v>753</v>
      </c>
      <c r="G133" s="43">
        <v>0.067</v>
      </c>
      <c r="H133" s="42" t="s">
        <v>255</v>
      </c>
      <c r="I133" s="42" t="s">
        <v>256</v>
      </c>
      <c r="J133" s="42" t="s">
        <v>118</v>
      </c>
      <c r="K133" s="44"/>
    </row>
    <row r="134" spans="1:11" s="45" customFormat="1" ht="34.5" customHeight="1">
      <c r="A134" s="41">
        <v>132</v>
      </c>
      <c r="B134" s="42" t="s">
        <v>257</v>
      </c>
      <c r="C134" s="42" t="s">
        <v>615</v>
      </c>
      <c r="D134" s="42" t="s">
        <v>246</v>
      </c>
      <c r="E134" s="46" t="s">
        <v>68</v>
      </c>
      <c r="F134" s="79" t="s">
        <v>752</v>
      </c>
      <c r="G134" s="43">
        <v>0.02</v>
      </c>
      <c r="H134" s="42" t="s">
        <v>258</v>
      </c>
      <c r="I134" s="42" t="s">
        <v>259</v>
      </c>
      <c r="J134" s="42" t="s">
        <v>118</v>
      </c>
      <c r="K134" s="44"/>
    </row>
    <row r="135" spans="1:11" s="45" customFormat="1" ht="34.5" customHeight="1">
      <c r="A135" s="41">
        <v>133</v>
      </c>
      <c r="B135" s="42" t="s">
        <v>260</v>
      </c>
      <c r="C135" s="42" t="s">
        <v>615</v>
      </c>
      <c r="D135" s="42" t="s">
        <v>246</v>
      </c>
      <c r="E135" s="46" t="s">
        <v>68</v>
      </c>
      <c r="F135" s="79" t="s">
        <v>751</v>
      </c>
      <c r="G135" s="43">
        <v>0.0125</v>
      </c>
      <c r="H135" s="42" t="s">
        <v>261</v>
      </c>
      <c r="I135" s="42" t="s">
        <v>262</v>
      </c>
      <c r="J135" s="42" t="s">
        <v>152</v>
      </c>
      <c r="K135" s="44"/>
    </row>
    <row r="136" spans="1:11" s="45" customFormat="1" ht="34.5" customHeight="1">
      <c r="A136" s="41">
        <v>134</v>
      </c>
      <c r="B136" s="42" t="s">
        <v>263</v>
      </c>
      <c r="C136" s="42" t="s">
        <v>615</v>
      </c>
      <c r="D136" s="42" t="s">
        <v>264</v>
      </c>
      <c r="E136" s="46" t="s">
        <v>69</v>
      </c>
      <c r="F136" s="79" t="s">
        <v>750</v>
      </c>
      <c r="G136" s="43">
        <v>8.0996</v>
      </c>
      <c r="H136" s="42" t="s">
        <v>265</v>
      </c>
      <c r="I136" s="42" t="s">
        <v>266</v>
      </c>
      <c r="J136" s="69" t="s">
        <v>83</v>
      </c>
      <c r="K136" s="44"/>
    </row>
    <row r="137" spans="1:11" s="45" customFormat="1" ht="34.5" customHeight="1">
      <c r="A137" s="41">
        <v>135</v>
      </c>
      <c r="B137" s="42" t="s">
        <v>267</v>
      </c>
      <c r="C137" s="42" t="s">
        <v>615</v>
      </c>
      <c r="D137" s="42" t="s">
        <v>264</v>
      </c>
      <c r="E137" s="46" t="s">
        <v>9</v>
      </c>
      <c r="F137" s="79" t="s">
        <v>749</v>
      </c>
      <c r="G137" s="43">
        <v>0.7357</v>
      </c>
      <c r="H137" s="42" t="s">
        <v>268</v>
      </c>
      <c r="I137" s="42" t="s">
        <v>269</v>
      </c>
      <c r="J137" s="69" t="s">
        <v>82</v>
      </c>
      <c r="K137" s="44"/>
    </row>
    <row r="138" spans="1:11" s="45" customFormat="1" ht="34.5" customHeight="1">
      <c r="A138" s="41">
        <v>136</v>
      </c>
      <c r="B138" s="42" t="s">
        <v>270</v>
      </c>
      <c r="C138" s="42" t="s">
        <v>615</v>
      </c>
      <c r="D138" s="42" t="s">
        <v>264</v>
      </c>
      <c r="E138" s="46" t="s">
        <v>9</v>
      </c>
      <c r="F138" s="79" t="s">
        <v>748</v>
      </c>
      <c r="G138" s="43">
        <v>0.6533</v>
      </c>
      <c r="H138" s="42" t="s">
        <v>271</v>
      </c>
      <c r="I138" s="42" t="s">
        <v>272</v>
      </c>
      <c r="J138" s="69" t="s">
        <v>82</v>
      </c>
      <c r="K138" s="44"/>
    </row>
    <row r="139" spans="1:11" s="45" customFormat="1" ht="34.5" customHeight="1">
      <c r="A139" s="41">
        <v>137</v>
      </c>
      <c r="B139" s="42" t="s">
        <v>273</v>
      </c>
      <c r="C139" s="42" t="s">
        <v>615</v>
      </c>
      <c r="D139" s="42" t="s">
        <v>264</v>
      </c>
      <c r="E139" s="46" t="s">
        <v>9</v>
      </c>
      <c r="F139" s="79" t="s">
        <v>747</v>
      </c>
      <c r="G139" s="43">
        <v>0.182</v>
      </c>
      <c r="H139" s="42" t="s">
        <v>274</v>
      </c>
      <c r="I139" s="42" t="s">
        <v>275</v>
      </c>
      <c r="J139" s="42" t="s">
        <v>118</v>
      </c>
      <c r="K139" s="44"/>
    </row>
    <row r="140" spans="1:11" s="45" customFormat="1" ht="34.5" customHeight="1">
      <c r="A140" s="41">
        <v>138</v>
      </c>
      <c r="B140" s="42" t="s">
        <v>276</v>
      </c>
      <c r="C140" s="42" t="s">
        <v>615</v>
      </c>
      <c r="D140" s="42" t="s">
        <v>264</v>
      </c>
      <c r="E140" s="46" t="s">
        <v>9</v>
      </c>
      <c r="F140" s="79" t="s">
        <v>746</v>
      </c>
      <c r="G140" s="43">
        <v>0.0577</v>
      </c>
      <c r="H140" s="42" t="s">
        <v>112</v>
      </c>
      <c r="I140" s="42" t="s">
        <v>184</v>
      </c>
      <c r="J140" s="42" t="s">
        <v>185</v>
      </c>
      <c r="K140" s="44"/>
    </row>
    <row r="141" spans="1:11" s="45" customFormat="1" ht="34.5" customHeight="1">
      <c r="A141" s="41">
        <v>139</v>
      </c>
      <c r="B141" s="42" t="s">
        <v>277</v>
      </c>
      <c r="C141" s="42" t="s">
        <v>615</v>
      </c>
      <c r="D141" s="42" t="s">
        <v>264</v>
      </c>
      <c r="E141" s="46" t="s">
        <v>9</v>
      </c>
      <c r="F141" s="79" t="s">
        <v>745</v>
      </c>
      <c r="G141" s="43">
        <v>0.7562</v>
      </c>
      <c r="H141" s="42" t="s">
        <v>278</v>
      </c>
      <c r="I141" s="42" t="s">
        <v>279</v>
      </c>
      <c r="J141" s="42" t="s">
        <v>185</v>
      </c>
      <c r="K141" s="44"/>
    </row>
    <row r="142" spans="1:11" s="45" customFormat="1" ht="34.5" customHeight="1">
      <c r="A142" s="41">
        <v>140</v>
      </c>
      <c r="B142" s="42" t="s">
        <v>280</v>
      </c>
      <c r="C142" s="42" t="s">
        <v>615</v>
      </c>
      <c r="D142" s="42" t="s">
        <v>264</v>
      </c>
      <c r="E142" s="46" t="s">
        <v>9</v>
      </c>
      <c r="F142" s="79" t="s">
        <v>744</v>
      </c>
      <c r="G142" s="43">
        <v>0.0109</v>
      </c>
      <c r="H142" s="42" t="s">
        <v>281</v>
      </c>
      <c r="I142" s="42" t="s">
        <v>282</v>
      </c>
      <c r="J142" s="42" t="s">
        <v>118</v>
      </c>
      <c r="K142" s="44"/>
    </row>
    <row r="143" spans="1:11" s="45" customFormat="1" ht="34.5" customHeight="1">
      <c r="A143" s="41">
        <v>141</v>
      </c>
      <c r="B143" s="42" t="s">
        <v>283</v>
      </c>
      <c r="C143" s="42" t="s">
        <v>615</v>
      </c>
      <c r="D143" s="42" t="s">
        <v>264</v>
      </c>
      <c r="E143" s="46" t="s">
        <v>9</v>
      </c>
      <c r="F143" s="79" t="s">
        <v>744</v>
      </c>
      <c r="G143" s="43">
        <v>0.0075</v>
      </c>
      <c r="H143" s="42" t="s">
        <v>284</v>
      </c>
      <c r="I143" s="42" t="s">
        <v>285</v>
      </c>
      <c r="J143" s="42" t="s">
        <v>118</v>
      </c>
      <c r="K143" s="44"/>
    </row>
    <row r="144" spans="1:11" s="45" customFormat="1" ht="34.5" customHeight="1">
      <c r="A144" s="41">
        <v>142</v>
      </c>
      <c r="B144" s="42" t="s">
        <v>286</v>
      </c>
      <c r="C144" s="42" t="s">
        <v>615</v>
      </c>
      <c r="D144" s="42" t="s">
        <v>287</v>
      </c>
      <c r="E144" s="46" t="s">
        <v>70</v>
      </c>
      <c r="F144" s="79" t="s">
        <v>743</v>
      </c>
      <c r="G144" s="43">
        <v>0.0782</v>
      </c>
      <c r="H144" s="42" t="s">
        <v>288</v>
      </c>
      <c r="I144" s="42" t="s">
        <v>289</v>
      </c>
      <c r="J144" s="42" t="s">
        <v>118</v>
      </c>
      <c r="K144" s="44"/>
    </row>
    <row r="145" spans="1:11" s="45" customFormat="1" ht="34.5" customHeight="1">
      <c r="A145" s="41">
        <v>143</v>
      </c>
      <c r="B145" s="42" t="s">
        <v>290</v>
      </c>
      <c r="C145" s="42" t="s">
        <v>615</v>
      </c>
      <c r="D145" s="42" t="s">
        <v>287</v>
      </c>
      <c r="E145" s="46" t="s">
        <v>70</v>
      </c>
      <c r="F145" s="79" t="s">
        <v>742</v>
      </c>
      <c r="G145" s="43">
        <v>0.8131</v>
      </c>
      <c r="H145" s="42" t="s">
        <v>291</v>
      </c>
      <c r="I145" s="42" t="s">
        <v>292</v>
      </c>
      <c r="J145" s="42" t="s">
        <v>118</v>
      </c>
      <c r="K145" s="44"/>
    </row>
    <row r="146" spans="1:11" s="45" customFormat="1" ht="34.5" customHeight="1">
      <c r="A146" s="41">
        <v>144</v>
      </c>
      <c r="B146" s="42" t="s">
        <v>293</v>
      </c>
      <c r="C146" s="42" t="s">
        <v>615</v>
      </c>
      <c r="D146" s="42" t="s">
        <v>287</v>
      </c>
      <c r="E146" s="46" t="s">
        <v>70</v>
      </c>
      <c r="F146" s="79" t="s">
        <v>741</v>
      </c>
      <c r="G146" s="43">
        <v>0.0025</v>
      </c>
      <c r="H146" s="42" t="s">
        <v>294</v>
      </c>
      <c r="I146" s="42" t="s">
        <v>184</v>
      </c>
      <c r="J146" s="42" t="s">
        <v>118</v>
      </c>
      <c r="K146" s="44"/>
    </row>
    <row r="147" spans="1:11" s="45" customFormat="1" ht="34.5" customHeight="1">
      <c r="A147" s="41">
        <v>145</v>
      </c>
      <c r="B147" s="42" t="s">
        <v>295</v>
      </c>
      <c r="C147" s="42" t="s">
        <v>615</v>
      </c>
      <c r="D147" s="42" t="s">
        <v>287</v>
      </c>
      <c r="E147" s="46" t="s">
        <v>70</v>
      </c>
      <c r="F147" s="79" t="s">
        <v>740</v>
      </c>
      <c r="G147" s="43">
        <v>0.0779</v>
      </c>
      <c r="H147" s="42" t="s">
        <v>296</v>
      </c>
      <c r="I147" s="42" t="s">
        <v>297</v>
      </c>
      <c r="J147" s="42" t="s">
        <v>118</v>
      </c>
      <c r="K147" s="44"/>
    </row>
    <row r="148" spans="1:11" s="45" customFormat="1" ht="34.5" customHeight="1">
      <c r="A148" s="41">
        <v>146</v>
      </c>
      <c r="B148" s="42" t="s">
        <v>298</v>
      </c>
      <c r="C148" s="42" t="s">
        <v>615</v>
      </c>
      <c r="D148" s="42" t="s">
        <v>287</v>
      </c>
      <c r="E148" s="46" t="s">
        <v>70</v>
      </c>
      <c r="F148" s="79" t="s">
        <v>739</v>
      </c>
      <c r="G148" s="43">
        <v>0.0505</v>
      </c>
      <c r="H148" s="42" t="s">
        <v>299</v>
      </c>
      <c r="I148" s="42" t="s">
        <v>300</v>
      </c>
      <c r="J148" s="42" t="s">
        <v>118</v>
      </c>
      <c r="K148" s="44"/>
    </row>
    <row r="149" spans="1:11" s="45" customFormat="1" ht="34.5" customHeight="1">
      <c r="A149" s="41">
        <v>147</v>
      </c>
      <c r="B149" s="42" t="s">
        <v>301</v>
      </c>
      <c r="C149" s="42" t="s">
        <v>615</v>
      </c>
      <c r="D149" s="42" t="s">
        <v>287</v>
      </c>
      <c r="E149" s="46" t="s">
        <v>70</v>
      </c>
      <c r="F149" s="79" t="s">
        <v>738</v>
      </c>
      <c r="G149" s="43">
        <v>1.8531</v>
      </c>
      <c r="H149" s="42" t="s">
        <v>113</v>
      </c>
      <c r="I149" s="42" t="s">
        <v>302</v>
      </c>
      <c r="J149" s="42" t="s">
        <v>118</v>
      </c>
      <c r="K149" s="44"/>
    </row>
    <row r="150" spans="1:11" s="45" customFormat="1" ht="34.5" customHeight="1">
      <c r="A150" s="41">
        <v>148</v>
      </c>
      <c r="B150" s="42" t="s">
        <v>303</v>
      </c>
      <c r="C150" s="42" t="s">
        <v>615</v>
      </c>
      <c r="D150" s="42" t="s">
        <v>287</v>
      </c>
      <c r="E150" s="46" t="s">
        <v>70</v>
      </c>
      <c r="F150" s="79" t="s">
        <v>737</v>
      </c>
      <c r="G150" s="43">
        <v>1.1062</v>
      </c>
      <c r="H150" s="42" t="s">
        <v>304</v>
      </c>
      <c r="I150" s="42" t="s">
        <v>305</v>
      </c>
      <c r="J150" s="42" t="s">
        <v>152</v>
      </c>
      <c r="K150" s="44"/>
    </row>
    <row r="151" spans="1:11" s="45" customFormat="1" ht="34.5" customHeight="1">
      <c r="A151" s="41">
        <v>149</v>
      </c>
      <c r="B151" s="42" t="s">
        <v>306</v>
      </c>
      <c r="C151" s="42" t="s">
        <v>615</v>
      </c>
      <c r="D151" s="42" t="s">
        <v>307</v>
      </c>
      <c r="E151" s="46" t="s">
        <v>71</v>
      </c>
      <c r="F151" s="79" t="s">
        <v>736</v>
      </c>
      <c r="G151" s="43">
        <v>0.2072</v>
      </c>
      <c r="H151" s="42" t="s">
        <v>308</v>
      </c>
      <c r="I151" s="42" t="s">
        <v>309</v>
      </c>
      <c r="J151" s="42" t="s">
        <v>152</v>
      </c>
      <c r="K151" s="44"/>
    </row>
    <row r="152" spans="1:11" s="45" customFormat="1" ht="34.5" customHeight="1">
      <c r="A152" s="41">
        <v>150</v>
      </c>
      <c r="B152" s="42" t="s">
        <v>310</v>
      </c>
      <c r="C152" s="42" t="s">
        <v>615</v>
      </c>
      <c r="D152" s="42" t="s">
        <v>307</v>
      </c>
      <c r="E152" s="46" t="s">
        <v>71</v>
      </c>
      <c r="F152" s="79" t="s">
        <v>735</v>
      </c>
      <c r="G152" s="43">
        <v>0.0278</v>
      </c>
      <c r="H152" s="42" t="s">
        <v>311</v>
      </c>
      <c r="I152" s="42" t="s">
        <v>312</v>
      </c>
      <c r="J152" s="42" t="s">
        <v>152</v>
      </c>
      <c r="K152" s="44"/>
    </row>
    <row r="153" spans="1:11" s="45" customFormat="1" ht="34.5" customHeight="1">
      <c r="A153" s="41">
        <v>151</v>
      </c>
      <c r="B153" s="42" t="s">
        <v>313</v>
      </c>
      <c r="C153" s="42" t="s">
        <v>615</v>
      </c>
      <c r="D153" s="42" t="s">
        <v>314</v>
      </c>
      <c r="E153" s="46" t="s">
        <v>72</v>
      </c>
      <c r="F153" s="79" t="s">
        <v>734</v>
      </c>
      <c r="G153" s="43">
        <v>0.0629</v>
      </c>
      <c r="H153" s="42" t="s">
        <v>315</v>
      </c>
      <c r="I153" s="42" t="s">
        <v>184</v>
      </c>
      <c r="J153" s="42" t="s">
        <v>118</v>
      </c>
      <c r="K153" s="44"/>
    </row>
    <row r="154" spans="1:11" s="45" customFormat="1" ht="34.5" customHeight="1">
      <c r="A154" s="41">
        <v>152</v>
      </c>
      <c r="B154" s="42" t="s">
        <v>316</v>
      </c>
      <c r="C154" s="42" t="s">
        <v>615</v>
      </c>
      <c r="D154" s="42" t="s">
        <v>317</v>
      </c>
      <c r="E154" s="46" t="s">
        <v>73</v>
      </c>
      <c r="F154" s="79" t="s">
        <v>733</v>
      </c>
      <c r="G154" s="43">
        <v>2.6675</v>
      </c>
      <c r="H154" s="42" t="s">
        <v>318</v>
      </c>
      <c r="I154" s="42" t="s">
        <v>319</v>
      </c>
      <c r="J154" s="42" t="s">
        <v>118</v>
      </c>
      <c r="K154" s="44"/>
    </row>
    <row r="155" spans="1:11" s="45" customFormat="1" ht="34.5" customHeight="1">
      <c r="A155" s="41">
        <v>153</v>
      </c>
      <c r="B155" s="42" t="s">
        <v>320</v>
      </c>
      <c r="C155" s="42" t="s">
        <v>615</v>
      </c>
      <c r="D155" s="42" t="s">
        <v>317</v>
      </c>
      <c r="E155" s="46" t="s">
        <v>73</v>
      </c>
      <c r="F155" s="79" t="s">
        <v>732</v>
      </c>
      <c r="G155" s="43">
        <v>2.0125</v>
      </c>
      <c r="H155" s="42" t="s">
        <v>321</v>
      </c>
      <c r="I155" s="42" t="s">
        <v>322</v>
      </c>
      <c r="J155" s="42" t="s">
        <v>323</v>
      </c>
      <c r="K155" s="44"/>
    </row>
    <row r="156" spans="1:11" s="45" customFormat="1" ht="34.5" customHeight="1">
      <c r="A156" s="41">
        <v>154</v>
      </c>
      <c r="B156" s="42" t="s">
        <v>324</v>
      </c>
      <c r="C156" s="42" t="s">
        <v>615</v>
      </c>
      <c r="D156" s="42" t="s">
        <v>317</v>
      </c>
      <c r="E156" s="46" t="s">
        <v>73</v>
      </c>
      <c r="F156" s="79" t="s">
        <v>731</v>
      </c>
      <c r="G156" s="43">
        <v>1.66</v>
      </c>
      <c r="H156" s="42" t="s">
        <v>325</v>
      </c>
      <c r="I156" s="42" t="s">
        <v>322</v>
      </c>
      <c r="J156" s="42" t="s">
        <v>323</v>
      </c>
      <c r="K156" s="44"/>
    </row>
    <row r="157" spans="1:11" s="45" customFormat="1" ht="34.5" customHeight="1">
      <c r="A157" s="41">
        <v>155</v>
      </c>
      <c r="B157" s="42" t="s">
        <v>326</v>
      </c>
      <c r="C157" s="42" t="s">
        <v>615</v>
      </c>
      <c r="D157" s="42" t="s">
        <v>317</v>
      </c>
      <c r="E157" s="46" t="s">
        <v>73</v>
      </c>
      <c r="F157" s="79" t="s">
        <v>730</v>
      </c>
      <c r="G157" s="43">
        <v>0.0545</v>
      </c>
      <c r="H157" s="42" t="s">
        <v>327</v>
      </c>
      <c r="I157" s="42" t="s">
        <v>328</v>
      </c>
      <c r="J157" s="42" t="s">
        <v>118</v>
      </c>
      <c r="K157" s="44"/>
    </row>
    <row r="158" spans="1:11" s="45" customFormat="1" ht="34.5" customHeight="1">
      <c r="A158" s="41">
        <v>156</v>
      </c>
      <c r="B158" s="42" t="s">
        <v>329</v>
      </c>
      <c r="C158" s="42" t="s">
        <v>615</v>
      </c>
      <c r="D158" s="42" t="s">
        <v>317</v>
      </c>
      <c r="E158" s="46" t="s">
        <v>73</v>
      </c>
      <c r="F158" s="79" t="s">
        <v>729</v>
      </c>
      <c r="G158" s="43">
        <v>0.0695</v>
      </c>
      <c r="H158" s="42" t="s">
        <v>330</v>
      </c>
      <c r="I158" s="42" t="s">
        <v>184</v>
      </c>
      <c r="J158" s="42" t="s">
        <v>323</v>
      </c>
      <c r="K158" s="44"/>
    </row>
    <row r="159" spans="1:11" s="45" customFormat="1" ht="34.5" customHeight="1">
      <c r="A159" s="41">
        <v>157</v>
      </c>
      <c r="B159" s="42" t="s">
        <v>331</v>
      </c>
      <c r="C159" s="42" t="s">
        <v>615</v>
      </c>
      <c r="D159" s="42" t="s">
        <v>317</v>
      </c>
      <c r="E159" s="46" t="s">
        <v>74</v>
      </c>
      <c r="F159" s="79" t="s">
        <v>728</v>
      </c>
      <c r="G159" s="43">
        <v>0.4122</v>
      </c>
      <c r="H159" s="42" t="s">
        <v>332</v>
      </c>
      <c r="I159" s="42" t="s">
        <v>333</v>
      </c>
      <c r="J159" s="42" t="s">
        <v>118</v>
      </c>
      <c r="K159" s="44"/>
    </row>
    <row r="160" spans="1:11" s="45" customFormat="1" ht="34.5" customHeight="1">
      <c r="A160" s="41">
        <v>158</v>
      </c>
      <c r="B160" s="42" t="s">
        <v>334</v>
      </c>
      <c r="C160" s="42" t="s">
        <v>615</v>
      </c>
      <c r="D160" s="42" t="s">
        <v>317</v>
      </c>
      <c r="E160" s="46" t="s">
        <v>74</v>
      </c>
      <c r="F160" s="79" t="s">
        <v>727</v>
      </c>
      <c r="G160" s="43">
        <v>0.0288</v>
      </c>
      <c r="H160" s="42" t="s">
        <v>332</v>
      </c>
      <c r="I160" s="42" t="s">
        <v>335</v>
      </c>
      <c r="J160" s="42" t="s">
        <v>118</v>
      </c>
      <c r="K160" s="44"/>
    </row>
    <row r="161" spans="1:11" s="45" customFormat="1" ht="34.5" customHeight="1">
      <c r="A161" s="41">
        <v>159</v>
      </c>
      <c r="B161" s="42" t="s">
        <v>336</v>
      </c>
      <c r="C161" s="42" t="s">
        <v>615</v>
      </c>
      <c r="D161" s="42" t="s">
        <v>317</v>
      </c>
      <c r="E161" s="46" t="s">
        <v>9</v>
      </c>
      <c r="F161" s="79" t="s">
        <v>799</v>
      </c>
      <c r="G161" s="43">
        <v>0.329</v>
      </c>
      <c r="H161" s="42" t="s">
        <v>337</v>
      </c>
      <c r="I161" s="42" t="s">
        <v>338</v>
      </c>
      <c r="J161" s="42" t="s">
        <v>118</v>
      </c>
      <c r="K161" s="44"/>
    </row>
    <row r="162" spans="1:11" s="11" customFormat="1" ht="34.5" customHeight="1">
      <c r="A162" s="8">
        <v>160</v>
      </c>
      <c r="B162" s="9" t="s">
        <v>339</v>
      </c>
      <c r="C162" s="9" t="s">
        <v>811</v>
      </c>
      <c r="D162" s="9" t="s">
        <v>340</v>
      </c>
      <c r="E162" s="70" t="s">
        <v>9</v>
      </c>
      <c r="F162" s="80" t="s">
        <v>801</v>
      </c>
      <c r="G162" s="10">
        <v>0.008551</v>
      </c>
      <c r="H162" s="47" t="s">
        <v>634</v>
      </c>
      <c r="I162" s="9"/>
      <c r="J162" s="9" t="s">
        <v>110</v>
      </c>
      <c r="K162" s="48"/>
    </row>
    <row r="163" spans="1:11" s="11" customFormat="1" ht="34.5" customHeight="1">
      <c r="A163" s="8">
        <v>161</v>
      </c>
      <c r="B163" s="9" t="s">
        <v>341</v>
      </c>
      <c r="C163" s="83" t="s">
        <v>812</v>
      </c>
      <c r="D163" s="9" t="s">
        <v>340</v>
      </c>
      <c r="E163" s="70" t="s">
        <v>9</v>
      </c>
      <c r="F163" s="80" t="s">
        <v>802</v>
      </c>
      <c r="G163" s="10">
        <v>0.002713</v>
      </c>
      <c r="H163" s="49" t="s">
        <v>648</v>
      </c>
      <c r="I163" s="9"/>
      <c r="J163" s="9" t="s">
        <v>109</v>
      </c>
      <c r="K163" s="48"/>
    </row>
    <row r="164" spans="1:11" s="11" customFormat="1" ht="34.5" customHeight="1">
      <c r="A164" s="8">
        <v>162</v>
      </c>
      <c r="B164" s="9" t="s">
        <v>342</v>
      </c>
      <c r="C164" s="83" t="s">
        <v>812</v>
      </c>
      <c r="D164" s="9" t="s">
        <v>340</v>
      </c>
      <c r="E164" s="70" t="s">
        <v>9</v>
      </c>
      <c r="F164" s="80" t="s">
        <v>803</v>
      </c>
      <c r="G164" s="10">
        <v>0.023377</v>
      </c>
      <c r="H164" s="47" t="s">
        <v>635</v>
      </c>
      <c r="I164" s="9"/>
      <c r="J164" s="9" t="s">
        <v>109</v>
      </c>
      <c r="K164" s="48"/>
    </row>
    <row r="165" spans="1:11" s="11" customFormat="1" ht="34.5" customHeight="1">
      <c r="A165" s="8">
        <v>163</v>
      </c>
      <c r="B165" s="9" t="s">
        <v>343</v>
      </c>
      <c r="C165" s="83" t="s">
        <v>812</v>
      </c>
      <c r="D165" s="9" t="s">
        <v>340</v>
      </c>
      <c r="E165" s="70" t="s">
        <v>9</v>
      </c>
      <c r="F165" s="80" t="s">
        <v>804</v>
      </c>
      <c r="G165" s="10">
        <v>0.115386</v>
      </c>
      <c r="H165" s="47" t="s">
        <v>636</v>
      </c>
      <c r="I165" s="9"/>
      <c r="J165" s="9" t="s">
        <v>109</v>
      </c>
      <c r="K165" s="48"/>
    </row>
    <row r="166" spans="1:11" s="11" customFormat="1" ht="34.5" customHeight="1">
      <c r="A166" s="8">
        <v>164</v>
      </c>
      <c r="B166" s="9" t="s">
        <v>344</v>
      </c>
      <c r="C166" s="83" t="s">
        <v>812</v>
      </c>
      <c r="D166" s="9" t="s">
        <v>340</v>
      </c>
      <c r="E166" s="70" t="s">
        <v>9</v>
      </c>
      <c r="F166" s="80" t="s">
        <v>804</v>
      </c>
      <c r="G166" s="10">
        <v>0.18175</v>
      </c>
      <c r="H166" s="47" t="s">
        <v>637</v>
      </c>
      <c r="I166" s="9"/>
      <c r="J166" s="9" t="s">
        <v>109</v>
      </c>
      <c r="K166" s="48"/>
    </row>
    <row r="167" spans="1:11" s="11" customFormat="1" ht="34.5" customHeight="1">
      <c r="A167" s="8">
        <v>165</v>
      </c>
      <c r="B167" s="9" t="s">
        <v>624</v>
      </c>
      <c r="C167" s="83" t="s">
        <v>812</v>
      </c>
      <c r="D167" s="9" t="s">
        <v>340</v>
      </c>
      <c r="E167" s="70" t="s">
        <v>9</v>
      </c>
      <c r="F167" s="73" t="s">
        <v>805</v>
      </c>
      <c r="G167" s="10">
        <v>0.008163</v>
      </c>
      <c r="H167" s="47" t="s">
        <v>638</v>
      </c>
      <c r="I167" s="9"/>
      <c r="J167" s="9" t="s">
        <v>109</v>
      </c>
      <c r="K167" s="48"/>
    </row>
    <row r="168" spans="1:11" s="11" customFormat="1" ht="34.5" customHeight="1">
      <c r="A168" s="8">
        <v>166</v>
      </c>
      <c r="B168" s="9" t="s">
        <v>345</v>
      </c>
      <c r="C168" s="83" t="s">
        <v>812</v>
      </c>
      <c r="D168" s="9" t="s">
        <v>340</v>
      </c>
      <c r="E168" s="70" t="s">
        <v>9</v>
      </c>
      <c r="F168" s="80" t="s">
        <v>804</v>
      </c>
      <c r="G168" s="10">
        <v>0.181378</v>
      </c>
      <c r="H168" s="47" t="s">
        <v>639</v>
      </c>
      <c r="I168" s="9"/>
      <c r="J168" s="9" t="s">
        <v>109</v>
      </c>
      <c r="K168" s="48"/>
    </row>
    <row r="169" spans="1:11" s="11" customFormat="1" ht="34.5" customHeight="1">
      <c r="A169" s="8">
        <v>167</v>
      </c>
      <c r="B169" s="9" t="s">
        <v>346</v>
      </c>
      <c r="C169" s="83" t="s">
        <v>812</v>
      </c>
      <c r="D169" s="9" t="s">
        <v>340</v>
      </c>
      <c r="E169" s="70" t="s">
        <v>9</v>
      </c>
      <c r="F169" s="80" t="s">
        <v>806</v>
      </c>
      <c r="G169" s="10">
        <v>0.039468</v>
      </c>
      <c r="H169" s="49" t="s">
        <v>649</v>
      </c>
      <c r="I169" s="9"/>
      <c r="J169" s="9" t="s">
        <v>109</v>
      </c>
      <c r="K169" s="48"/>
    </row>
    <row r="170" spans="1:11" s="11" customFormat="1" ht="34.5" customHeight="1">
      <c r="A170" s="8">
        <v>168</v>
      </c>
      <c r="B170" s="9" t="s">
        <v>347</v>
      </c>
      <c r="C170" s="83" t="s">
        <v>812</v>
      </c>
      <c r="D170" s="9" t="s">
        <v>340</v>
      </c>
      <c r="E170" s="70" t="s">
        <v>9</v>
      </c>
      <c r="F170" s="80" t="s">
        <v>800</v>
      </c>
      <c r="G170" s="10">
        <v>0.019552</v>
      </c>
      <c r="H170" s="49" t="s">
        <v>650</v>
      </c>
      <c r="I170" s="9"/>
      <c r="J170" s="9" t="s">
        <v>109</v>
      </c>
      <c r="K170" s="48"/>
    </row>
    <row r="171" spans="1:11" s="11" customFormat="1" ht="34.5" customHeight="1">
      <c r="A171" s="8">
        <v>169</v>
      </c>
      <c r="B171" s="9" t="s">
        <v>348</v>
      </c>
      <c r="C171" s="83" t="s">
        <v>812</v>
      </c>
      <c r="D171" s="9" t="s">
        <v>340</v>
      </c>
      <c r="E171" s="70" t="s">
        <v>9</v>
      </c>
      <c r="F171" s="80" t="s">
        <v>806</v>
      </c>
      <c r="G171" s="10">
        <v>0.002962</v>
      </c>
      <c r="H171" s="47" t="s">
        <v>640</v>
      </c>
      <c r="I171" s="9"/>
      <c r="J171" s="9" t="s">
        <v>109</v>
      </c>
      <c r="K171" s="48"/>
    </row>
    <row r="172" spans="1:11" s="11" customFormat="1" ht="34.5" customHeight="1">
      <c r="A172" s="8">
        <v>170</v>
      </c>
      <c r="B172" s="9" t="s">
        <v>349</v>
      </c>
      <c r="C172" s="83" t="s">
        <v>812</v>
      </c>
      <c r="D172" s="9" t="s">
        <v>340</v>
      </c>
      <c r="E172" s="70" t="s">
        <v>9</v>
      </c>
      <c r="F172" s="80" t="s">
        <v>807</v>
      </c>
      <c r="G172" s="10">
        <v>0.071287</v>
      </c>
      <c r="H172" s="47" t="s">
        <v>641</v>
      </c>
      <c r="I172" s="9"/>
      <c r="J172" s="9" t="s">
        <v>109</v>
      </c>
      <c r="K172" s="48"/>
    </row>
    <row r="173" spans="1:11" s="55" customFormat="1" ht="34.5" customHeight="1">
      <c r="A173" s="50">
        <v>171</v>
      </c>
      <c r="B173" s="51" t="s">
        <v>625</v>
      </c>
      <c r="C173" s="51" t="s">
        <v>626</v>
      </c>
      <c r="D173" s="51" t="s">
        <v>627</v>
      </c>
      <c r="E173" s="56" t="s">
        <v>9</v>
      </c>
      <c r="F173" s="81" t="s">
        <v>726</v>
      </c>
      <c r="G173" s="52">
        <v>0.1316</v>
      </c>
      <c r="H173" s="53" t="s">
        <v>645</v>
      </c>
      <c r="I173" s="51"/>
      <c r="J173" s="51" t="s">
        <v>622</v>
      </c>
      <c r="K173" s="54"/>
    </row>
    <row r="174" spans="1:11" s="55" customFormat="1" ht="34.5" customHeight="1">
      <c r="A174" s="50">
        <v>172</v>
      </c>
      <c r="B174" s="51" t="s">
        <v>628</v>
      </c>
      <c r="C174" s="51" t="s">
        <v>626</v>
      </c>
      <c r="D174" s="51" t="s">
        <v>627</v>
      </c>
      <c r="E174" s="56" t="s">
        <v>9</v>
      </c>
      <c r="F174" s="81" t="s">
        <v>725</v>
      </c>
      <c r="G174" s="52">
        <v>0.056</v>
      </c>
      <c r="H174" s="53" t="s">
        <v>646</v>
      </c>
      <c r="I174" s="51"/>
      <c r="J174" s="51" t="s">
        <v>622</v>
      </c>
      <c r="K174" s="54"/>
    </row>
    <row r="175" spans="1:11" s="55" customFormat="1" ht="34.5" customHeight="1">
      <c r="A175" s="50">
        <v>173</v>
      </c>
      <c r="B175" s="51" t="s">
        <v>629</v>
      </c>
      <c r="C175" s="51" t="s">
        <v>626</v>
      </c>
      <c r="D175" s="51" t="s">
        <v>627</v>
      </c>
      <c r="E175" s="56" t="s">
        <v>9</v>
      </c>
      <c r="F175" s="81" t="s">
        <v>724</v>
      </c>
      <c r="G175" s="52">
        <v>1.0521</v>
      </c>
      <c r="H175" s="53" t="s">
        <v>646</v>
      </c>
      <c r="I175" s="51"/>
      <c r="J175" s="51" t="s">
        <v>622</v>
      </c>
      <c r="K175" s="54"/>
    </row>
    <row r="176" spans="1:11" s="55" customFormat="1" ht="34.5" customHeight="1">
      <c r="A176" s="50">
        <v>174</v>
      </c>
      <c r="B176" s="51" t="s">
        <v>630</v>
      </c>
      <c r="C176" s="51" t="s">
        <v>626</v>
      </c>
      <c r="D176" s="51" t="s">
        <v>627</v>
      </c>
      <c r="E176" s="56" t="s">
        <v>9</v>
      </c>
      <c r="F176" s="81" t="s">
        <v>810</v>
      </c>
      <c r="G176" s="52">
        <v>0.0239</v>
      </c>
      <c r="H176" s="53" t="s">
        <v>350</v>
      </c>
      <c r="I176" s="53" t="s">
        <v>647</v>
      </c>
      <c r="J176" s="51" t="s">
        <v>622</v>
      </c>
      <c r="K176" s="54"/>
    </row>
    <row r="177" spans="1:11" s="55" customFormat="1" ht="34.5" customHeight="1">
      <c r="A177" s="50">
        <v>175</v>
      </c>
      <c r="B177" s="51" t="s">
        <v>631</v>
      </c>
      <c r="C177" s="51" t="s">
        <v>626</v>
      </c>
      <c r="D177" s="51" t="s">
        <v>632</v>
      </c>
      <c r="E177" s="56"/>
      <c r="F177" s="81" t="s">
        <v>723</v>
      </c>
      <c r="G177" s="52">
        <v>0.14</v>
      </c>
      <c r="H177" s="56" t="s">
        <v>642</v>
      </c>
      <c r="I177" s="51"/>
      <c r="J177" s="56" t="s">
        <v>643</v>
      </c>
      <c r="K177" s="57"/>
    </row>
    <row r="178" spans="1:11" s="55" customFormat="1" ht="34.5" customHeight="1" thickBot="1">
      <c r="A178" s="50">
        <v>176</v>
      </c>
      <c r="B178" s="58" t="s">
        <v>633</v>
      </c>
      <c r="C178" s="58" t="s">
        <v>626</v>
      </c>
      <c r="D178" s="58" t="s">
        <v>632</v>
      </c>
      <c r="E178" s="56"/>
      <c r="F178" s="82" t="s">
        <v>809</v>
      </c>
      <c r="G178" s="59">
        <v>0.475</v>
      </c>
      <c r="H178" s="60" t="s">
        <v>644</v>
      </c>
      <c r="I178" s="58"/>
      <c r="J178" s="60" t="s">
        <v>643</v>
      </c>
      <c r="K178" s="61"/>
    </row>
  </sheetData>
  <sheetProtection/>
  <mergeCells count="1">
    <mergeCell ref="A1:K1"/>
  </mergeCells>
  <printOptions/>
  <pageMargins left="0.7" right="0.7" top="0.75" bottom="0.75" header="0.3" footer="0.3"/>
  <pageSetup horizontalDpi="1200" verticalDpi="12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tian</cp:lastModifiedBy>
  <dcterms:created xsi:type="dcterms:W3CDTF">2011-03-29T08:11:40Z</dcterms:created>
  <dcterms:modified xsi:type="dcterms:W3CDTF">2011-04-11T05:11:52Z</dcterms:modified>
  <cp:category/>
  <cp:version/>
  <cp:contentType/>
  <cp:contentStatus/>
</cp:coreProperties>
</file>